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Jud'!$A$1:$X$47</definedName>
  </definedNames>
  <calcPr fullCalcOnLoad="1"/>
</workbook>
</file>

<file path=xl/sharedStrings.xml><?xml version="1.0" encoding="utf-8"?>
<sst xmlns="http://schemas.openxmlformats.org/spreadsheetml/2006/main" count="107" uniqueCount="88">
  <si>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</si>
  <si>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</si>
  <si>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</si>
  <si>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</si>
  <si>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</si>
  <si>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</si>
  <si>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</si>
  <si>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</si>
  <si>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</si>
  <si>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</si>
  <si>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</si>
  <si>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</si>
  <si>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</si>
  <si>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</si>
  <si>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</si>
  <si>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</si>
  <si>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</si>
  <si>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</si>
  <si>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</si>
  <si>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</si>
  <si>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</si>
  <si>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</si>
  <si>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</si>
  <si>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</si>
  <si>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</si>
  <si>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</si>
  <si>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</si>
  <si>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</si>
  <si>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</si>
  <si>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</si>
  <si>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</si>
  <si>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</si>
  <si>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</si>
  <si>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</si>
  <si>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</si>
  <si>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</si>
  <si>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</si>
  <si>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</si>
  <si>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</si>
  <si>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</si>
  <si>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</si>
  <si>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</si>
  <si>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</si>
  <si>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</si>
  <si>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</si>
  <si>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</si>
  <si>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</si>
  <si>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</si>
  <si>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</si>
  <si>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</si>
  <si>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</si>
  <si>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</si>
  <si>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</si>
  <si>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</si>
  <si>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</si>
  <si>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</si>
  <si>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</si>
  <si>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</si>
  <si>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</si>
  <si>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</si>
  <si>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</si>
  <si>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</si>
  <si>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</si>
  <si>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</si>
  <si>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</si>
  <si>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</si>
  <si>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</si>
  <si>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</si>
  <si>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</si>
  <si>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</si>
  <si>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</si>
  <si>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</si>
  <si>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Total general</t>
  </si>
  <si>
    <t>SCS</t>
  </si>
  <si>
    <t>Activităţi ale gospodăriilor private în calitate de angajator de personal casnic; activităţi ale gospodariilor private de producere de bunuri şi servicii destinate consumului propriu</t>
  </si>
  <si>
    <t>SC</t>
  </si>
  <si>
    <t>SNC</t>
  </si>
  <si>
    <t>SE</t>
  </si>
  <si>
    <t>GIE</t>
  </si>
  <si>
    <t>Înmatriculări efectuate în perioada 01.01.2022 - 30.09.2022 comparativ cu aceeaşi perioadă a anului trecut</t>
  </si>
  <si>
    <t>Nr. înmatriculări în perioada  01.01.2022 - 30.09.2022</t>
  </si>
  <si>
    <t>Nr. înmatriculări în perioada  01.01.2021 - 30.09.2021</t>
  </si>
  <si>
    <t>Nr. înmatriculări în perioada  01.09.2022 - 30.09.2022</t>
  </si>
  <si>
    <t>Nr. total înmatriculări în perioada 01.09.2022 - 30.09.2022</t>
  </si>
  <si>
    <t>Înmatriculări în perioada 01.01.2022 - 30.09.2022 comparativ cu aceeaşi perioadă a anului trecut</t>
  </si>
  <si>
    <t>Nr. total înmatriculări în perioada  01.01.2022 - 30.09.2022</t>
  </si>
  <si>
    <t>Nr. total înmatriculări în perioada  01.01.2021 - 30.09.2021</t>
  </si>
  <si>
    <t>Nr. total înmatriculări în perioada  01.09.2022 - 30.09.2022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</si>
</sst>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1" applyNumberFormat="0" applyAlignment="0" applyProtection="0"/>
    <xf numFmtId="0" fontId="33" fillId="35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1" applyNumberFormat="0" applyAlignment="0" applyProtection="0"/>
    <xf numFmtId="0" fontId="42" fillId="0" borderId="6" applyNumberFormat="0" applyFill="0" applyAlignment="0" applyProtection="0"/>
    <xf numFmtId="0" fontId="43" fillId="38" borderId="0" applyNumberFormat="0" applyBorder="0" applyAlignment="0" applyProtection="0"/>
    <xf numFmtId="0" fontId="44" fillId="38" borderId="0" applyNumberFormat="0" applyBorder="0" applyAlignment="0" applyProtection="0"/>
    <xf numFmtId="0" fontId="29" fillId="0" borderId="0">
      <alignment/>
      <protection/>
    </xf>
    <xf numFmtId="0" fontId="0" fillId="39" borderId="7" applyNumberFormat="0" applyFont="0" applyAlignment="0" applyProtection="0"/>
    <xf numFmtId="0" fontId="29" fillId="39" borderId="7" applyNumberFormat="0" applyFont="0" applyAlignment="0" applyProtection="0"/>
    <xf numFmtId="0" fontId="45" fillId="34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0" fontId="0" fillId="0" borderId="10" xfId="75" applyNumberFormat="1" applyFont="1" applyBorder="1" applyAlignment="1">
      <alignment vertical="center"/>
    </xf>
    <xf numFmtId="183" fontId="50" fillId="0" borderId="0" xfId="0" applyNumberFormat="1" applyFont="1" applyAlignment="1">
      <alignment horizontal="right" vertical="top" wrapText="1"/>
    </xf>
    <xf numFmtId="0" fontId="50" fillId="0" borderId="0" xfId="0" applyFont="1" applyAlignment="1">
      <alignment horizontal="righ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7</xdr:row>
      <xdr:rowOff>38100</xdr:rowOff>
    </xdr:from>
    <xdr:to>
      <xdr:col>25</xdr:col>
      <xdr:colOff>219075</xdr:colOff>
      <xdr:row>37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686050" y="1495425"/>
          <a:ext cx="7800975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4257675</xdr:colOff>
      <xdr:row>3</xdr:row>
      <xdr:rowOff>28575</xdr:rowOff>
    </xdr:from>
    <xdr:to>
      <xdr:col>2</xdr:col>
      <xdr:colOff>1076325</xdr:colOff>
      <xdr:row>21</xdr:row>
      <xdr:rowOff>85725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257675" y="676275"/>
          <a:ext cx="3952875" cy="31527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showGridLines="0" tabSelected="1" zoomScale="85" zoomScaleNormal="85" zoomScalePageLayoutView="0" workbookViewId="0" topLeftCell="A1">
      <selection activeCell="A1" sqref="A1:AG1"/>
    </sheetView>
  </sheetViews>
  <sheetFormatPr defaultColWidth="9.140625" defaultRowHeight="12.75"/>
  <cols>
    <col min="1" max="1" width="15.00390625" style="1" customWidth="1"/>
    <col min="2" max="3" width="5.8515625" style="1" customWidth="1"/>
    <col min="4" max="4" width="6.140625" style="1" customWidth="1"/>
    <col min="5" max="5" width="6.140625" style="1" bestFit="1" customWidth="1"/>
    <col min="6" max="10" width="5.421875" style="1" customWidth="1"/>
    <col min="11" max="11" width="6.140625" style="1" customWidth="1"/>
    <col min="12" max="12" width="8.140625" style="1" customWidth="1"/>
    <col min="13" max="13" width="3.8515625" style="1" bestFit="1" customWidth="1"/>
    <col min="14" max="14" width="3.8515625" style="1" customWidth="1"/>
    <col min="15" max="15" width="5.421875" style="1" customWidth="1"/>
    <col min="16" max="16" width="6.28125" style="1" customWidth="1"/>
    <col min="17" max="17" width="5.8515625" style="1" customWidth="1"/>
    <col min="18" max="18" width="5.00390625" style="1" bestFit="1" customWidth="1"/>
    <col min="19" max="19" width="5.00390625" style="1" customWidth="1"/>
    <col min="20" max="20" width="5.57421875" style="1" customWidth="1"/>
    <col min="21" max="21" width="4.7109375" style="1" customWidth="1"/>
    <col min="22" max="22" width="6.421875" style="1" customWidth="1"/>
    <col min="23" max="23" width="8.140625" style="1" bestFit="1" customWidth="1"/>
    <col min="24" max="24" width="9.57421875" style="1" bestFit="1" customWidth="1"/>
    <col min="25" max="25" width="3.8515625" style="1" bestFit="1" customWidth="1"/>
    <col min="26" max="26" width="5.140625" style="1" bestFit="1" customWidth="1"/>
    <col min="27" max="28" width="5.140625" style="1" customWidth="1"/>
    <col min="29" max="29" width="5.00390625" style="1" bestFit="1" customWidth="1"/>
    <col min="30" max="31" width="5.00390625" style="1" customWidth="1"/>
    <col min="32" max="32" width="6.00390625" style="1" customWidth="1"/>
    <col min="33" max="33" width="19.57421875" style="1" customWidth="1"/>
    <col min="34" max="34" width="9.140625" style="1" customWidth="1"/>
    <col min="35" max="35" width="3.28125" style="1" bestFit="1" customWidth="1"/>
    <col min="36" max="36" width="2.7109375" style="1" bestFit="1" customWidth="1"/>
    <col min="37" max="37" width="2.140625" style="1" bestFit="1" customWidth="1"/>
    <col min="38" max="38" width="4.140625" style="1" bestFit="1" customWidth="1"/>
    <col min="39" max="39" width="3.140625" style="1" bestFit="1" customWidth="1"/>
    <col min="40" max="40" width="3.28125" style="1" bestFit="1" customWidth="1"/>
    <col min="41" max="41" width="4.28125" style="1" bestFit="1" customWidth="1"/>
    <col min="42" max="42" width="3.140625" style="1" bestFit="1" customWidth="1"/>
    <col min="43" max="43" width="4.57421875" style="1" bestFit="1" customWidth="1"/>
    <col min="44" max="44" width="4.140625" style="1" bestFit="1" customWidth="1"/>
    <col min="45" max="45" width="3.28125" style="1" bestFit="1" customWidth="1"/>
    <col min="46" max="46" width="3.8515625" style="1" bestFit="1" customWidth="1"/>
    <col min="47" max="47" width="2.7109375" style="1" bestFit="1" customWidth="1"/>
    <col min="48" max="48" width="2.140625" style="1" bestFit="1" customWidth="1"/>
    <col min="49" max="49" width="4.140625" style="1" bestFit="1" customWidth="1"/>
    <col min="50" max="50" width="3.140625" style="1" bestFit="1" customWidth="1"/>
    <col min="51" max="51" width="3.28125" style="1" bestFit="1" customWidth="1"/>
    <col min="52" max="52" width="4.28125" style="1" bestFit="1" customWidth="1"/>
    <col min="53" max="53" width="4.57421875" style="1" bestFit="1" customWidth="1"/>
    <col min="54" max="54" width="4.140625" style="1" bestFit="1" customWidth="1"/>
    <col min="55" max="16384" width="9.140625" style="1" customWidth="1"/>
  </cols>
  <sheetData>
    <row r="1" spans="1:33" ht="12.75" customHeight="1">
      <c r="A1" s="34" t="s">
        <v>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33" ht="25.5" customHeight="1">
      <c r="A3" s="37" t="s">
        <v>6</v>
      </c>
      <c r="B3" s="35" t="s">
        <v>80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 t="s">
        <v>81</v>
      </c>
      <c r="N3" s="35"/>
      <c r="O3" s="35"/>
      <c r="P3" s="35"/>
      <c r="Q3" s="35"/>
      <c r="R3" s="35"/>
      <c r="S3" s="35"/>
      <c r="T3" s="35"/>
      <c r="U3" s="35"/>
      <c r="V3" s="35"/>
      <c r="W3" s="35"/>
      <c r="X3" s="36" t="s">
        <v>69</v>
      </c>
      <c r="Y3" s="35" t="s">
        <v>82</v>
      </c>
      <c r="Z3" s="35"/>
      <c r="AA3" s="35"/>
      <c r="AB3" s="35"/>
      <c r="AC3" s="35"/>
      <c r="AD3" s="35"/>
      <c r="AE3" s="35"/>
      <c r="AF3" s="35"/>
      <c r="AG3" s="33" t="s">
        <v>83</v>
      </c>
    </row>
    <row r="4" spans="1:33" ht="25.5">
      <c r="A4" s="37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75</v>
      </c>
      <c r="H4" s="6" t="s">
        <v>73</v>
      </c>
      <c r="I4" s="6" t="s">
        <v>77</v>
      </c>
      <c r="J4" s="6" t="s">
        <v>76</v>
      </c>
      <c r="K4" s="6" t="s">
        <v>5</v>
      </c>
      <c r="L4" s="15" t="s">
        <v>72</v>
      </c>
      <c r="M4" s="6" t="s">
        <v>0</v>
      </c>
      <c r="N4" s="6" t="s">
        <v>78</v>
      </c>
      <c r="O4" s="6" t="s">
        <v>1</v>
      </c>
      <c r="P4" s="6" t="s">
        <v>2</v>
      </c>
      <c r="Q4" s="6" t="s">
        <v>3</v>
      </c>
      <c r="R4" s="6" t="s">
        <v>4</v>
      </c>
      <c r="S4" s="6" t="s">
        <v>75</v>
      </c>
      <c r="T4" s="6" t="s">
        <v>73</v>
      </c>
      <c r="U4" s="6" t="s">
        <v>76</v>
      </c>
      <c r="V4" s="6" t="s">
        <v>5</v>
      </c>
      <c r="W4" s="15" t="s">
        <v>72</v>
      </c>
      <c r="X4" s="36"/>
      <c r="Y4" s="6" t="s">
        <v>0</v>
      </c>
      <c r="Z4" s="6" t="s">
        <v>1</v>
      </c>
      <c r="AA4" s="6" t="s">
        <v>2</v>
      </c>
      <c r="AB4" s="6" t="s">
        <v>3</v>
      </c>
      <c r="AC4" s="6" t="s">
        <v>4</v>
      </c>
      <c r="AD4" s="6" t="s">
        <v>73</v>
      </c>
      <c r="AE4" s="6" t="s">
        <v>76</v>
      </c>
      <c r="AF4" s="6" t="s">
        <v>5</v>
      </c>
      <c r="AG4" s="33"/>
    </row>
    <row r="5" spans="1:33" ht="12.75">
      <c r="A5" s="21" t="s">
        <v>7</v>
      </c>
      <c r="B5" s="7">
        <v>3</v>
      </c>
      <c r="C5" s="7">
        <v>7</v>
      </c>
      <c r="D5" s="7">
        <v>44</v>
      </c>
      <c r="E5" s="7">
        <v>681</v>
      </c>
      <c r="F5" s="7">
        <v>1</v>
      </c>
      <c r="G5" s="7"/>
      <c r="H5" s="7"/>
      <c r="I5" s="7"/>
      <c r="J5" s="7"/>
      <c r="K5" s="7">
        <v>1449</v>
      </c>
      <c r="L5" s="13">
        <f aca="true" t="shared" si="0" ref="L5:L47">SUM(B5:K5)</f>
        <v>2185</v>
      </c>
      <c r="M5" s="7">
        <v>12</v>
      </c>
      <c r="N5" s="7"/>
      <c r="O5" s="7">
        <v>368</v>
      </c>
      <c r="P5" s="7">
        <v>138</v>
      </c>
      <c r="Q5" s="7">
        <v>879</v>
      </c>
      <c r="R5" s="7"/>
      <c r="S5" s="7"/>
      <c r="T5" s="7"/>
      <c r="U5" s="7"/>
      <c r="V5" s="7">
        <v>1235</v>
      </c>
      <c r="W5" s="13">
        <f>SUM(M5:V5)</f>
        <v>2632</v>
      </c>
      <c r="X5" s="22">
        <f>(L5-W5)/W5</f>
        <v>-0.16983282674772038</v>
      </c>
      <c r="Y5" s="27"/>
      <c r="Z5" s="27"/>
      <c r="AA5" s="27">
        <v>4</v>
      </c>
      <c r="AB5" s="27">
        <v>98</v>
      </c>
      <c r="AC5" s="27"/>
      <c r="AD5" s="27"/>
      <c r="AE5" s="27"/>
      <c r="AF5" s="27">
        <v>196</v>
      </c>
      <c r="AG5" s="18">
        <v>298</v>
      </c>
    </row>
    <row r="6" spans="1:33" ht="12.75">
      <c r="A6" s="21" t="s">
        <v>8</v>
      </c>
      <c r="B6" s="7">
        <v>1</v>
      </c>
      <c r="C6" s="7">
        <v>8</v>
      </c>
      <c r="D6" s="7">
        <v>191</v>
      </c>
      <c r="E6" s="7">
        <v>603</v>
      </c>
      <c r="F6" s="7">
        <v>1</v>
      </c>
      <c r="G6" s="7"/>
      <c r="H6" s="7"/>
      <c r="I6" s="7"/>
      <c r="J6" s="7"/>
      <c r="K6" s="7">
        <v>1812</v>
      </c>
      <c r="L6" s="13">
        <f t="shared" si="0"/>
        <v>2616</v>
      </c>
      <c r="M6" s="7">
        <v>15</v>
      </c>
      <c r="N6" s="7"/>
      <c r="O6" s="7">
        <v>42</v>
      </c>
      <c r="P6" s="7">
        <v>375</v>
      </c>
      <c r="Q6" s="7">
        <v>566</v>
      </c>
      <c r="R6" s="7"/>
      <c r="S6" s="7">
        <v>1</v>
      </c>
      <c r="T6" s="7"/>
      <c r="U6" s="7"/>
      <c r="V6" s="7">
        <v>1683</v>
      </c>
      <c r="W6" s="13">
        <f aca="true" t="shared" si="1" ref="W6:W47">SUM(M6:V6)</f>
        <v>2682</v>
      </c>
      <c r="X6" s="22">
        <f aca="true" t="shared" si="2" ref="X6:X23">(L6-W6)/W6</f>
        <v>-0.024608501118568233</v>
      </c>
      <c r="Y6" s="27"/>
      <c r="Z6" s="27"/>
      <c r="AA6" s="27">
        <v>22</v>
      </c>
      <c r="AB6" s="27">
        <v>94</v>
      </c>
      <c r="AC6" s="27"/>
      <c r="AD6" s="27"/>
      <c r="AE6" s="27"/>
      <c r="AF6" s="27">
        <v>214</v>
      </c>
      <c r="AG6" s="18">
        <v>330</v>
      </c>
    </row>
    <row r="7" spans="1:33" ht="12.75">
      <c r="A7" s="21" t="s">
        <v>9</v>
      </c>
      <c r="B7" s="7">
        <v>1</v>
      </c>
      <c r="C7" s="7">
        <v>13</v>
      </c>
      <c r="D7" s="7">
        <v>120</v>
      </c>
      <c r="E7" s="7">
        <v>500</v>
      </c>
      <c r="F7" s="7"/>
      <c r="G7" s="7"/>
      <c r="H7" s="7"/>
      <c r="I7" s="7"/>
      <c r="J7" s="7"/>
      <c r="K7" s="7">
        <v>2675</v>
      </c>
      <c r="L7" s="13">
        <f t="shared" si="0"/>
        <v>3309</v>
      </c>
      <c r="M7" s="7">
        <v>5</v>
      </c>
      <c r="N7" s="7"/>
      <c r="O7" s="7">
        <v>77</v>
      </c>
      <c r="P7" s="7">
        <v>245</v>
      </c>
      <c r="Q7" s="7">
        <v>473</v>
      </c>
      <c r="R7" s="7"/>
      <c r="S7" s="7"/>
      <c r="T7" s="7"/>
      <c r="U7" s="7"/>
      <c r="V7" s="7">
        <v>2296</v>
      </c>
      <c r="W7" s="13">
        <f t="shared" si="1"/>
        <v>3096</v>
      </c>
      <c r="X7" s="22">
        <f t="shared" si="2"/>
        <v>0.0687984496124031</v>
      </c>
      <c r="Y7" s="27"/>
      <c r="Z7" s="27">
        <v>4</v>
      </c>
      <c r="AA7" s="27">
        <v>14</v>
      </c>
      <c r="AB7" s="27">
        <v>79</v>
      </c>
      <c r="AC7" s="27"/>
      <c r="AD7" s="27"/>
      <c r="AE7" s="27"/>
      <c r="AF7" s="27">
        <v>332</v>
      </c>
      <c r="AG7" s="18">
        <v>429</v>
      </c>
    </row>
    <row r="8" spans="1:33" ht="12.75">
      <c r="A8" s="21" t="s">
        <v>10</v>
      </c>
      <c r="B8" s="7">
        <v>1</v>
      </c>
      <c r="C8" s="7">
        <v>15</v>
      </c>
      <c r="D8" s="7">
        <v>283</v>
      </c>
      <c r="E8" s="7">
        <v>489</v>
      </c>
      <c r="F8" s="7">
        <v>3</v>
      </c>
      <c r="G8" s="7"/>
      <c r="H8" s="7"/>
      <c r="I8" s="7"/>
      <c r="J8" s="7"/>
      <c r="K8" s="7">
        <v>1704</v>
      </c>
      <c r="L8" s="13">
        <f t="shared" si="0"/>
        <v>2495</v>
      </c>
      <c r="M8" s="7">
        <v>1</v>
      </c>
      <c r="N8" s="7"/>
      <c r="O8" s="7">
        <v>17</v>
      </c>
      <c r="P8" s="7">
        <v>342</v>
      </c>
      <c r="Q8" s="7">
        <v>420</v>
      </c>
      <c r="R8" s="7"/>
      <c r="S8" s="7"/>
      <c r="T8" s="7"/>
      <c r="U8" s="7"/>
      <c r="V8" s="7">
        <v>1648</v>
      </c>
      <c r="W8" s="13">
        <f t="shared" si="1"/>
        <v>2428</v>
      </c>
      <c r="X8" s="22">
        <f t="shared" si="2"/>
        <v>0.02759472817133443</v>
      </c>
      <c r="Y8" s="27">
        <v>1</v>
      </c>
      <c r="Z8" s="27">
        <v>1</v>
      </c>
      <c r="AA8" s="27">
        <v>20</v>
      </c>
      <c r="AB8" s="27">
        <v>70</v>
      </c>
      <c r="AC8" s="27">
        <v>2</v>
      </c>
      <c r="AD8" s="27"/>
      <c r="AE8" s="27"/>
      <c r="AF8" s="27">
        <v>202</v>
      </c>
      <c r="AG8" s="18">
        <v>296</v>
      </c>
    </row>
    <row r="9" spans="1:33" ht="12.75">
      <c r="A9" s="21" t="s">
        <v>11</v>
      </c>
      <c r="B9" s="7">
        <v>5</v>
      </c>
      <c r="C9" s="7">
        <v>7</v>
      </c>
      <c r="D9" s="7">
        <v>188</v>
      </c>
      <c r="E9" s="7">
        <v>1151</v>
      </c>
      <c r="F9" s="7">
        <v>1</v>
      </c>
      <c r="G9" s="7"/>
      <c r="H9" s="7"/>
      <c r="I9" s="7"/>
      <c r="J9" s="7"/>
      <c r="K9" s="7">
        <v>2936</v>
      </c>
      <c r="L9" s="13">
        <f t="shared" si="0"/>
        <v>4288</v>
      </c>
      <c r="M9" s="7">
        <v>20</v>
      </c>
      <c r="N9" s="7"/>
      <c r="O9" s="7">
        <v>300</v>
      </c>
      <c r="P9" s="7">
        <v>653</v>
      </c>
      <c r="Q9" s="7">
        <v>1199</v>
      </c>
      <c r="R9" s="7"/>
      <c r="S9" s="7"/>
      <c r="T9" s="7"/>
      <c r="U9" s="7"/>
      <c r="V9" s="7">
        <v>2419</v>
      </c>
      <c r="W9" s="13">
        <f t="shared" si="1"/>
        <v>4591</v>
      </c>
      <c r="X9" s="22">
        <f t="shared" si="2"/>
        <v>-0.06599869309518623</v>
      </c>
      <c r="Y9" s="27">
        <v>1</v>
      </c>
      <c r="Z9" s="27">
        <v>1</v>
      </c>
      <c r="AA9" s="27">
        <v>22</v>
      </c>
      <c r="AB9" s="27">
        <v>155</v>
      </c>
      <c r="AC9" s="27"/>
      <c r="AD9" s="27"/>
      <c r="AE9" s="27"/>
      <c r="AF9" s="27">
        <v>303</v>
      </c>
      <c r="AG9" s="18">
        <v>482</v>
      </c>
    </row>
    <row r="10" spans="1:33" ht="12.75">
      <c r="A10" s="21" t="s">
        <v>12</v>
      </c>
      <c r="B10" s="7">
        <v>3</v>
      </c>
      <c r="C10" s="7">
        <v>6</v>
      </c>
      <c r="D10" s="7">
        <v>41</v>
      </c>
      <c r="E10" s="7">
        <v>278</v>
      </c>
      <c r="F10" s="7">
        <v>1</v>
      </c>
      <c r="G10" s="7">
        <v>1</v>
      </c>
      <c r="H10" s="7"/>
      <c r="I10" s="7"/>
      <c r="J10" s="7"/>
      <c r="K10" s="7">
        <v>1498</v>
      </c>
      <c r="L10" s="13">
        <f t="shared" si="0"/>
        <v>1828</v>
      </c>
      <c r="M10" s="7">
        <v>12</v>
      </c>
      <c r="N10" s="7"/>
      <c r="O10" s="7">
        <v>97</v>
      </c>
      <c r="P10" s="7">
        <v>370</v>
      </c>
      <c r="Q10" s="7">
        <v>543</v>
      </c>
      <c r="R10" s="7"/>
      <c r="S10" s="7"/>
      <c r="T10" s="7"/>
      <c r="U10" s="7"/>
      <c r="V10" s="7">
        <v>1242</v>
      </c>
      <c r="W10" s="13">
        <f t="shared" si="1"/>
        <v>2264</v>
      </c>
      <c r="X10" s="22">
        <f t="shared" si="2"/>
        <v>-0.19257950530035337</v>
      </c>
      <c r="Y10" s="27"/>
      <c r="Z10" s="27"/>
      <c r="AA10" s="27">
        <v>4</v>
      </c>
      <c r="AB10" s="27">
        <v>33</v>
      </c>
      <c r="AC10" s="27"/>
      <c r="AD10" s="27"/>
      <c r="AE10" s="27"/>
      <c r="AF10" s="27">
        <v>183</v>
      </c>
      <c r="AG10" s="18">
        <v>220</v>
      </c>
    </row>
    <row r="11" spans="1:33" ht="12.75">
      <c r="A11" s="21" t="s">
        <v>13</v>
      </c>
      <c r="B11" s="7">
        <v>2</v>
      </c>
      <c r="C11" s="7">
        <v>3</v>
      </c>
      <c r="D11" s="7">
        <v>168</v>
      </c>
      <c r="E11" s="7">
        <v>231</v>
      </c>
      <c r="F11" s="7"/>
      <c r="G11" s="7"/>
      <c r="H11" s="7"/>
      <c r="I11" s="7"/>
      <c r="J11" s="7"/>
      <c r="K11" s="7">
        <v>731</v>
      </c>
      <c r="L11" s="13">
        <f t="shared" si="0"/>
        <v>1135</v>
      </c>
      <c r="M11" s="7">
        <v>9</v>
      </c>
      <c r="N11" s="7"/>
      <c r="O11" s="7">
        <v>12</v>
      </c>
      <c r="P11" s="7">
        <v>345</v>
      </c>
      <c r="Q11" s="7">
        <v>236</v>
      </c>
      <c r="R11" s="7"/>
      <c r="S11" s="7"/>
      <c r="T11" s="7"/>
      <c r="U11" s="7"/>
      <c r="V11" s="7">
        <v>632</v>
      </c>
      <c r="W11" s="13">
        <f t="shared" si="1"/>
        <v>1234</v>
      </c>
      <c r="X11" s="22">
        <f t="shared" si="2"/>
        <v>-0.08022690437601297</v>
      </c>
      <c r="Y11" s="27"/>
      <c r="Z11" s="27">
        <v>1</v>
      </c>
      <c r="AA11" s="27">
        <v>13</v>
      </c>
      <c r="AB11" s="27">
        <v>35</v>
      </c>
      <c r="AC11" s="27"/>
      <c r="AD11" s="27"/>
      <c r="AE11" s="27"/>
      <c r="AF11" s="27">
        <v>76</v>
      </c>
      <c r="AG11" s="18">
        <v>125</v>
      </c>
    </row>
    <row r="12" spans="1:33" ht="12.75">
      <c r="A12" s="21" t="s">
        <v>14</v>
      </c>
      <c r="B12" s="7">
        <v>2</v>
      </c>
      <c r="C12" s="7">
        <v>5</v>
      </c>
      <c r="D12" s="7">
        <v>161</v>
      </c>
      <c r="E12" s="7">
        <v>965</v>
      </c>
      <c r="F12" s="7">
        <v>1</v>
      </c>
      <c r="G12" s="7"/>
      <c r="H12" s="7"/>
      <c r="I12" s="7"/>
      <c r="J12" s="7"/>
      <c r="K12" s="7">
        <v>2947</v>
      </c>
      <c r="L12" s="13">
        <f t="shared" si="0"/>
        <v>4081</v>
      </c>
      <c r="M12" s="7">
        <v>12</v>
      </c>
      <c r="N12" s="7"/>
      <c r="O12" s="7">
        <v>10</v>
      </c>
      <c r="P12" s="7">
        <v>209</v>
      </c>
      <c r="Q12" s="7">
        <v>858</v>
      </c>
      <c r="R12" s="7">
        <v>1</v>
      </c>
      <c r="S12" s="7">
        <v>1</v>
      </c>
      <c r="T12" s="7"/>
      <c r="U12" s="7"/>
      <c r="V12" s="7">
        <v>2651</v>
      </c>
      <c r="W12" s="13">
        <f t="shared" si="1"/>
        <v>3742</v>
      </c>
      <c r="X12" s="22">
        <f t="shared" si="2"/>
        <v>0.09059326563335116</v>
      </c>
      <c r="Y12" s="27"/>
      <c r="Z12" s="27"/>
      <c r="AA12" s="27">
        <v>22</v>
      </c>
      <c r="AB12" s="27">
        <v>119</v>
      </c>
      <c r="AC12" s="27"/>
      <c r="AD12" s="27"/>
      <c r="AE12" s="27"/>
      <c r="AF12" s="27">
        <v>331</v>
      </c>
      <c r="AG12" s="18">
        <v>472</v>
      </c>
    </row>
    <row r="13" spans="1:33" ht="12.75">
      <c r="A13" s="21" t="s">
        <v>15</v>
      </c>
      <c r="B13" s="7">
        <v>3</v>
      </c>
      <c r="C13" s="7">
        <v>3</v>
      </c>
      <c r="D13" s="7">
        <v>115</v>
      </c>
      <c r="E13" s="7">
        <v>272</v>
      </c>
      <c r="F13" s="7"/>
      <c r="G13" s="7"/>
      <c r="H13" s="7"/>
      <c r="I13" s="7"/>
      <c r="J13" s="7"/>
      <c r="K13" s="7">
        <v>746</v>
      </c>
      <c r="L13" s="13">
        <f t="shared" si="0"/>
        <v>1139</v>
      </c>
      <c r="M13" s="7">
        <v>8</v>
      </c>
      <c r="N13" s="7"/>
      <c r="O13" s="7">
        <v>2</v>
      </c>
      <c r="P13" s="7">
        <v>148</v>
      </c>
      <c r="Q13" s="7">
        <v>230</v>
      </c>
      <c r="R13" s="7"/>
      <c r="S13" s="7"/>
      <c r="T13" s="7"/>
      <c r="U13" s="7"/>
      <c r="V13" s="7">
        <v>790</v>
      </c>
      <c r="W13" s="13">
        <f t="shared" si="1"/>
        <v>1178</v>
      </c>
      <c r="X13" s="22">
        <f t="shared" si="2"/>
        <v>-0.03310696095076401</v>
      </c>
      <c r="Y13" s="27"/>
      <c r="Z13" s="27"/>
      <c r="AA13" s="27">
        <v>9</v>
      </c>
      <c r="AB13" s="27">
        <v>39</v>
      </c>
      <c r="AC13" s="27"/>
      <c r="AD13" s="27"/>
      <c r="AE13" s="27"/>
      <c r="AF13" s="27">
        <v>78</v>
      </c>
      <c r="AG13" s="18">
        <v>126</v>
      </c>
    </row>
    <row r="14" spans="1:33" ht="12.75">
      <c r="A14" s="21" t="s">
        <v>16</v>
      </c>
      <c r="B14" s="7">
        <v>1</v>
      </c>
      <c r="C14" s="7">
        <v>3</v>
      </c>
      <c r="D14" s="7">
        <v>47</v>
      </c>
      <c r="E14" s="7">
        <v>4711</v>
      </c>
      <c r="F14" s="7">
        <v>35</v>
      </c>
      <c r="G14" s="7"/>
      <c r="H14" s="7">
        <v>1</v>
      </c>
      <c r="I14" s="7">
        <v>1</v>
      </c>
      <c r="J14" s="7">
        <v>1</v>
      </c>
      <c r="K14" s="7">
        <v>17647</v>
      </c>
      <c r="L14" s="13">
        <f t="shared" si="0"/>
        <v>22447</v>
      </c>
      <c r="M14" s="7">
        <v>2</v>
      </c>
      <c r="N14" s="7"/>
      <c r="O14" s="7">
        <v>18</v>
      </c>
      <c r="P14" s="7">
        <v>57</v>
      </c>
      <c r="Q14" s="7">
        <v>2372</v>
      </c>
      <c r="R14" s="7">
        <v>55</v>
      </c>
      <c r="S14" s="7"/>
      <c r="T14" s="7">
        <v>1</v>
      </c>
      <c r="U14" s="7">
        <v>1</v>
      </c>
      <c r="V14" s="7">
        <v>15386</v>
      </c>
      <c r="W14" s="13">
        <f t="shared" si="1"/>
        <v>17892</v>
      </c>
      <c r="X14" s="22">
        <f t="shared" si="2"/>
        <v>0.2545830538788285</v>
      </c>
      <c r="Y14" s="27"/>
      <c r="Z14" s="27"/>
      <c r="AA14" s="27">
        <v>6</v>
      </c>
      <c r="AB14" s="27">
        <v>738</v>
      </c>
      <c r="AC14" s="27">
        <v>5</v>
      </c>
      <c r="AD14" s="27">
        <v>1</v>
      </c>
      <c r="AE14" s="27"/>
      <c r="AF14" s="27">
        <v>2139</v>
      </c>
      <c r="AG14" s="18">
        <v>2889</v>
      </c>
    </row>
    <row r="15" spans="1:33" ht="12.75">
      <c r="A15" s="21" t="s">
        <v>17</v>
      </c>
      <c r="B15" s="7">
        <v>2</v>
      </c>
      <c r="C15" s="7">
        <v>5</v>
      </c>
      <c r="D15" s="7">
        <v>26</v>
      </c>
      <c r="E15" s="7">
        <v>461</v>
      </c>
      <c r="F15" s="7"/>
      <c r="G15" s="7"/>
      <c r="H15" s="7"/>
      <c r="I15" s="7"/>
      <c r="J15" s="7"/>
      <c r="K15" s="7">
        <v>1304</v>
      </c>
      <c r="L15" s="13">
        <f t="shared" si="0"/>
        <v>1798</v>
      </c>
      <c r="M15" s="7">
        <v>18</v>
      </c>
      <c r="N15" s="7"/>
      <c r="O15" s="7">
        <v>20</v>
      </c>
      <c r="P15" s="7">
        <v>92</v>
      </c>
      <c r="Q15" s="7">
        <v>518</v>
      </c>
      <c r="R15" s="7"/>
      <c r="S15" s="7"/>
      <c r="T15" s="7"/>
      <c r="U15" s="7"/>
      <c r="V15" s="7">
        <v>1198</v>
      </c>
      <c r="W15" s="13">
        <f t="shared" si="1"/>
        <v>1846</v>
      </c>
      <c r="X15" s="22">
        <f t="shared" si="2"/>
        <v>-0.02600216684723727</v>
      </c>
      <c r="Y15" s="27"/>
      <c r="Z15" s="27"/>
      <c r="AA15" s="27">
        <v>2</v>
      </c>
      <c r="AB15" s="27">
        <v>63</v>
      </c>
      <c r="AC15" s="27"/>
      <c r="AD15" s="27"/>
      <c r="AE15" s="27"/>
      <c r="AF15" s="27">
        <v>160</v>
      </c>
      <c r="AG15" s="18">
        <v>225</v>
      </c>
    </row>
    <row r="16" spans="1:33" ht="12.75">
      <c r="A16" s="21" t="s">
        <v>18</v>
      </c>
      <c r="B16" s="7"/>
      <c r="C16" s="7">
        <v>4</v>
      </c>
      <c r="D16" s="7">
        <v>42</v>
      </c>
      <c r="E16" s="7">
        <v>196</v>
      </c>
      <c r="F16" s="7">
        <v>1</v>
      </c>
      <c r="G16" s="7"/>
      <c r="H16" s="7"/>
      <c r="I16" s="7"/>
      <c r="J16" s="7"/>
      <c r="K16" s="7">
        <v>695</v>
      </c>
      <c r="L16" s="13">
        <f t="shared" si="0"/>
        <v>938</v>
      </c>
      <c r="M16" s="7">
        <v>8</v>
      </c>
      <c r="N16" s="7"/>
      <c r="O16" s="7">
        <v>30</v>
      </c>
      <c r="P16" s="7">
        <v>171</v>
      </c>
      <c r="Q16" s="7">
        <v>228</v>
      </c>
      <c r="R16" s="7"/>
      <c r="S16" s="7"/>
      <c r="T16" s="7"/>
      <c r="U16" s="7"/>
      <c r="V16" s="7">
        <v>565</v>
      </c>
      <c r="W16" s="13">
        <f t="shared" si="1"/>
        <v>1002</v>
      </c>
      <c r="X16" s="22">
        <f t="shared" si="2"/>
        <v>-0.06387225548902195</v>
      </c>
      <c r="Y16" s="27"/>
      <c r="Z16" s="27"/>
      <c r="AA16" s="27">
        <v>5</v>
      </c>
      <c r="AB16" s="27">
        <v>24</v>
      </c>
      <c r="AC16" s="27"/>
      <c r="AD16" s="27"/>
      <c r="AE16" s="27"/>
      <c r="AF16" s="27">
        <v>75</v>
      </c>
      <c r="AG16" s="18">
        <v>104</v>
      </c>
    </row>
    <row r="17" spans="1:33" ht="12.75">
      <c r="A17" s="21" t="s">
        <v>19</v>
      </c>
      <c r="B17" s="7">
        <v>10</v>
      </c>
      <c r="C17" s="7">
        <v>6</v>
      </c>
      <c r="D17" s="7">
        <v>52</v>
      </c>
      <c r="E17" s="7">
        <v>1522</v>
      </c>
      <c r="F17" s="7">
        <v>9</v>
      </c>
      <c r="G17" s="7"/>
      <c r="H17" s="7"/>
      <c r="I17" s="7"/>
      <c r="J17" s="7"/>
      <c r="K17" s="7">
        <v>5873</v>
      </c>
      <c r="L17" s="13">
        <f t="shared" si="0"/>
        <v>7472</v>
      </c>
      <c r="M17" s="7">
        <v>13</v>
      </c>
      <c r="N17" s="7"/>
      <c r="O17" s="7">
        <v>133</v>
      </c>
      <c r="P17" s="7">
        <v>125</v>
      </c>
      <c r="Q17" s="7">
        <v>1868</v>
      </c>
      <c r="R17" s="7">
        <v>2</v>
      </c>
      <c r="S17" s="7">
        <v>1</v>
      </c>
      <c r="T17" s="7"/>
      <c r="U17" s="7"/>
      <c r="V17" s="7">
        <v>4450</v>
      </c>
      <c r="W17" s="13">
        <f t="shared" si="1"/>
        <v>6592</v>
      </c>
      <c r="X17" s="22">
        <f t="shared" si="2"/>
        <v>0.13349514563106796</v>
      </c>
      <c r="Y17" s="27">
        <v>1</v>
      </c>
      <c r="Z17" s="27">
        <v>1</v>
      </c>
      <c r="AA17" s="27">
        <v>5</v>
      </c>
      <c r="AB17" s="27">
        <v>218</v>
      </c>
      <c r="AC17" s="27">
        <v>1</v>
      </c>
      <c r="AD17" s="27"/>
      <c r="AE17" s="27"/>
      <c r="AF17" s="27">
        <v>608</v>
      </c>
      <c r="AG17" s="18">
        <v>834</v>
      </c>
    </row>
    <row r="18" spans="1:33" ht="12.75">
      <c r="A18" s="21" t="s">
        <v>20</v>
      </c>
      <c r="B18" s="7">
        <v>6</v>
      </c>
      <c r="C18" s="7">
        <v>7</v>
      </c>
      <c r="D18" s="7">
        <v>171</v>
      </c>
      <c r="E18" s="7">
        <v>649</v>
      </c>
      <c r="F18" s="7">
        <v>3</v>
      </c>
      <c r="G18" s="7"/>
      <c r="H18" s="7"/>
      <c r="I18" s="7"/>
      <c r="J18" s="7"/>
      <c r="K18" s="7">
        <v>3475</v>
      </c>
      <c r="L18" s="13">
        <f t="shared" si="0"/>
        <v>4311</v>
      </c>
      <c r="M18" s="7">
        <v>14</v>
      </c>
      <c r="N18" s="7"/>
      <c r="O18" s="7">
        <v>17</v>
      </c>
      <c r="P18" s="7">
        <v>211</v>
      </c>
      <c r="Q18" s="7">
        <v>613</v>
      </c>
      <c r="R18" s="7">
        <v>2</v>
      </c>
      <c r="S18" s="7"/>
      <c r="T18" s="7">
        <v>1</v>
      </c>
      <c r="U18" s="7"/>
      <c r="V18" s="7">
        <v>3161</v>
      </c>
      <c r="W18" s="13">
        <f t="shared" si="1"/>
        <v>4019</v>
      </c>
      <c r="X18" s="22">
        <f t="shared" si="2"/>
        <v>0.07265488927593929</v>
      </c>
      <c r="Y18" s="27"/>
      <c r="Z18" s="27"/>
      <c r="AA18" s="27">
        <v>13</v>
      </c>
      <c r="AB18" s="27">
        <v>87</v>
      </c>
      <c r="AC18" s="27"/>
      <c r="AD18" s="27"/>
      <c r="AE18" s="27"/>
      <c r="AF18" s="27">
        <v>339</v>
      </c>
      <c r="AG18" s="18">
        <v>439</v>
      </c>
    </row>
    <row r="19" spans="1:33" ht="12.75">
      <c r="A19" s="21" t="s">
        <v>21</v>
      </c>
      <c r="B19" s="7">
        <v>5</v>
      </c>
      <c r="C19" s="7">
        <v>6</v>
      </c>
      <c r="D19" s="7">
        <v>102</v>
      </c>
      <c r="E19" s="7">
        <v>229</v>
      </c>
      <c r="F19" s="7"/>
      <c r="G19" s="7"/>
      <c r="H19" s="7"/>
      <c r="I19" s="7"/>
      <c r="J19" s="7"/>
      <c r="K19" s="7">
        <v>396</v>
      </c>
      <c r="L19" s="13">
        <f t="shared" si="0"/>
        <v>738</v>
      </c>
      <c r="M19" s="7">
        <v>24</v>
      </c>
      <c r="N19" s="7"/>
      <c r="O19" s="7">
        <v>6</v>
      </c>
      <c r="P19" s="7">
        <v>246</v>
      </c>
      <c r="Q19" s="7">
        <v>236</v>
      </c>
      <c r="R19" s="7">
        <v>2</v>
      </c>
      <c r="S19" s="7"/>
      <c r="T19" s="7"/>
      <c r="U19" s="7"/>
      <c r="V19" s="7">
        <v>348</v>
      </c>
      <c r="W19" s="13">
        <f t="shared" si="1"/>
        <v>862</v>
      </c>
      <c r="X19" s="22">
        <f t="shared" si="2"/>
        <v>-0.14385150812064965</v>
      </c>
      <c r="Y19" s="27"/>
      <c r="Z19" s="27"/>
      <c r="AA19" s="27">
        <v>12</v>
      </c>
      <c r="AB19" s="27">
        <v>42</v>
      </c>
      <c r="AC19" s="27"/>
      <c r="AD19" s="27"/>
      <c r="AE19" s="27"/>
      <c r="AF19" s="27">
        <v>69</v>
      </c>
      <c r="AG19" s="18">
        <v>123</v>
      </c>
    </row>
    <row r="20" spans="1:33" ht="12.75">
      <c r="A20" s="21" t="s">
        <v>22</v>
      </c>
      <c r="B20" s="7">
        <v>1</v>
      </c>
      <c r="C20" s="7"/>
      <c r="D20" s="7">
        <v>93</v>
      </c>
      <c r="E20" s="7">
        <v>177</v>
      </c>
      <c r="F20" s="7">
        <v>2</v>
      </c>
      <c r="G20" s="7"/>
      <c r="H20" s="7"/>
      <c r="I20" s="7"/>
      <c r="J20" s="7"/>
      <c r="K20" s="7">
        <v>724</v>
      </c>
      <c r="L20" s="13">
        <f t="shared" si="0"/>
        <v>997</v>
      </c>
      <c r="M20" s="7">
        <v>7</v>
      </c>
      <c r="N20" s="7"/>
      <c r="O20" s="7">
        <v>1</v>
      </c>
      <c r="P20" s="7">
        <v>98</v>
      </c>
      <c r="Q20" s="7">
        <v>189</v>
      </c>
      <c r="R20" s="7"/>
      <c r="S20" s="7"/>
      <c r="T20" s="7"/>
      <c r="U20" s="7"/>
      <c r="V20" s="7">
        <v>699</v>
      </c>
      <c r="W20" s="13">
        <f t="shared" si="1"/>
        <v>994</v>
      </c>
      <c r="X20" s="22">
        <f t="shared" si="2"/>
        <v>0.0030181086519114686</v>
      </c>
      <c r="Y20" s="27"/>
      <c r="Z20" s="27"/>
      <c r="AA20" s="27">
        <v>10</v>
      </c>
      <c r="AB20" s="27">
        <v>25</v>
      </c>
      <c r="AC20" s="27"/>
      <c r="AD20" s="27"/>
      <c r="AE20" s="27"/>
      <c r="AF20" s="27">
        <v>71</v>
      </c>
      <c r="AG20" s="18">
        <v>106</v>
      </c>
    </row>
    <row r="21" spans="1:33" ht="12.75">
      <c r="A21" s="21" t="s">
        <v>23</v>
      </c>
      <c r="B21" s="7">
        <v>9</v>
      </c>
      <c r="C21" s="7">
        <v>13</v>
      </c>
      <c r="D21" s="7">
        <v>122</v>
      </c>
      <c r="E21" s="7">
        <v>513</v>
      </c>
      <c r="F21" s="7">
        <v>2</v>
      </c>
      <c r="G21" s="7"/>
      <c r="H21" s="7"/>
      <c r="I21" s="7"/>
      <c r="J21" s="7"/>
      <c r="K21" s="7">
        <v>2674</v>
      </c>
      <c r="L21" s="13">
        <f t="shared" si="0"/>
        <v>3333</v>
      </c>
      <c r="M21" s="7">
        <v>31</v>
      </c>
      <c r="N21" s="7"/>
      <c r="O21" s="7">
        <v>321</v>
      </c>
      <c r="P21" s="7">
        <v>353</v>
      </c>
      <c r="Q21" s="7">
        <v>633</v>
      </c>
      <c r="R21" s="7">
        <v>1</v>
      </c>
      <c r="S21" s="7"/>
      <c r="T21" s="7"/>
      <c r="U21" s="7"/>
      <c r="V21" s="7">
        <v>2337</v>
      </c>
      <c r="W21" s="13">
        <f t="shared" si="1"/>
        <v>3676</v>
      </c>
      <c r="X21" s="22">
        <f t="shared" si="2"/>
        <v>-0.09330794341675734</v>
      </c>
      <c r="Y21" s="27">
        <v>2</v>
      </c>
      <c r="Z21" s="27">
        <v>1</v>
      </c>
      <c r="AA21" s="27">
        <v>11</v>
      </c>
      <c r="AB21" s="27">
        <v>82</v>
      </c>
      <c r="AC21" s="27">
        <v>1</v>
      </c>
      <c r="AD21" s="27"/>
      <c r="AE21" s="27"/>
      <c r="AF21" s="27">
        <v>288</v>
      </c>
      <c r="AG21" s="18">
        <v>385</v>
      </c>
    </row>
    <row r="22" spans="1:33" ht="12.75">
      <c r="A22" s="21" t="s">
        <v>24</v>
      </c>
      <c r="B22" s="7">
        <v>6</v>
      </c>
      <c r="C22" s="7">
        <v>16</v>
      </c>
      <c r="D22" s="7">
        <v>215</v>
      </c>
      <c r="E22" s="7">
        <v>313</v>
      </c>
      <c r="F22" s="7">
        <v>1</v>
      </c>
      <c r="G22" s="7"/>
      <c r="H22" s="7"/>
      <c r="I22" s="7"/>
      <c r="J22" s="7"/>
      <c r="K22" s="7">
        <v>1549</v>
      </c>
      <c r="L22" s="13">
        <f t="shared" si="0"/>
        <v>2100</v>
      </c>
      <c r="M22" s="7">
        <v>9</v>
      </c>
      <c r="N22" s="7"/>
      <c r="O22" s="7">
        <v>690</v>
      </c>
      <c r="P22" s="7">
        <v>1252</v>
      </c>
      <c r="Q22" s="7">
        <v>501</v>
      </c>
      <c r="R22" s="7"/>
      <c r="S22" s="7"/>
      <c r="T22" s="7"/>
      <c r="U22" s="7"/>
      <c r="V22" s="7">
        <v>1448</v>
      </c>
      <c r="W22" s="13">
        <f t="shared" si="1"/>
        <v>3900</v>
      </c>
      <c r="X22" s="22">
        <f t="shared" si="2"/>
        <v>-0.46153846153846156</v>
      </c>
      <c r="Y22" s="27"/>
      <c r="Z22" s="27">
        <v>1</v>
      </c>
      <c r="AA22" s="27">
        <v>26</v>
      </c>
      <c r="AB22" s="27">
        <v>48</v>
      </c>
      <c r="AC22" s="27">
        <v>1</v>
      </c>
      <c r="AD22" s="27"/>
      <c r="AE22" s="27"/>
      <c r="AF22" s="27">
        <v>148</v>
      </c>
      <c r="AG22" s="18">
        <v>224</v>
      </c>
    </row>
    <row r="23" spans="1:33" ht="12.75">
      <c r="A23" s="21" t="s">
        <v>25</v>
      </c>
      <c r="B23" s="7">
        <v>4</v>
      </c>
      <c r="C23" s="7">
        <v>3</v>
      </c>
      <c r="D23" s="7">
        <v>74</v>
      </c>
      <c r="E23" s="7">
        <v>334</v>
      </c>
      <c r="F23" s="7"/>
      <c r="G23" s="7"/>
      <c r="H23" s="7"/>
      <c r="I23" s="7"/>
      <c r="J23" s="7"/>
      <c r="K23" s="7">
        <v>1801</v>
      </c>
      <c r="L23" s="13">
        <f t="shared" si="0"/>
        <v>2216</v>
      </c>
      <c r="M23" s="7">
        <v>14</v>
      </c>
      <c r="N23" s="7"/>
      <c r="O23" s="7">
        <v>160</v>
      </c>
      <c r="P23" s="7">
        <v>288</v>
      </c>
      <c r="Q23" s="7">
        <v>326</v>
      </c>
      <c r="R23" s="7"/>
      <c r="S23" s="7"/>
      <c r="T23" s="7"/>
      <c r="U23" s="7"/>
      <c r="V23" s="7">
        <v>1550</v>
      </c>
      <c r="W23" s="13">
        <f t="shared" si="1"/>
        <v>2338</v>
      </c>
      <c r="X23" s="22">
        <f t="shared" si="2"/>
        <v>-0.05218135158254919</v>
      </c>
      <c r="Y23" s="27">
        <v>1</v>
      </c>
      <c r="Z23" s="27"/>
      <c r="AA23" s="27">
        <v>10</v>
      </c>
      <c r="AB23" s="27">
        <v>62</v>
      </c>
      <c r="AC23" s="27"/>
      <c r="AD23" s="27"/>
      <c r="AE23" s="27"/>
      <c r="AF23" s="27">
        <v>203</v>
      </c>
      <c r="AG23" s="18">
        <v>276</v>
      </c>
    </row>
    <row r="24" spans="1:33" ht="12.75">
      <c r="A24" s="21" t="s">
        <v>26</v>
      </c>
      <c r="B24" s="7">
        <v>2</v>
      </c>
      <c r="C24" s="7"/>
      <c r="D24" s="7">
        <v>20</v>
      </c>
      <c r="E24" s="7">
        <v>150</v>
      </c>
      <c r="F24" s="7"/>
      <c r="G24" s="7"/>
      <c r="H24" s="7"/>
      <c r="I24" s="7"/>
      <c r="J24" s="7"/>
      <c r="K24" s="7">
        <v>923</v>
      </c>
      <c r="L24" s="13">
        <f t="shared" si="0"/>
        <v>1095</v>
      </c>
      <c r="M24" s="7">
        <v>10</v>
      </c>
      <c r="N24" s="7"/>
      <c r="O24" s="7">
        <v>23</v>
      </c>
      <c r="P24" s="7">
        <v>173</v>
      </c>
      <c r="Q24" s="7">
        <v>152</v>
      </c>
      <c r="R24" s="7"/>
      <c r="S24" s="7"/>
      <c r="T24" s="7"/>
      <c r="U24" s="7"/>
      <c r="V24" s="7">
        <v>943</v>
      </c>
      <c r="W24" s="13">
        <f t="shared" si="1"/>
        <v>1301</v>
      </c>
      <c r="X24" s="22">
        <f aca="true" t="shared" si="3" ref="X24:X46">(L24-W24)/W24</f>
        <v>-0.15833973866256726</v>
      </c>
      <c r="Y24" s="27"/>
      <c r="Z24" s="27"/>
      <c r="AA24" s="27">
        <v>3</v>
      </c>
      <c r="AB24" s="27">
        <v>18</v>
      </c>
      <c r="AC24" s="27"/>
      <c r="AD24" s="27"/>
      <c r="AE24" s="27"/>
      <c r="AF24" s="27">
        <v>100</v>
      </c>
      <c r="AG24" s="18">
        <v>121</v>
      </c>
    </row>
    <row r="25" spans="1:33" ht="12.75">
      <c r="A25" s="21" t="s">
        <v>27</v>
      </c>
      <c r="B25" s="7">
        <v>3</v>
      </c>
      <c r="C25" s="7">
        <v>1</v>
      </c>
      <c r="D25" s="7">
        <v>82</v>
      </c>
      <c r="E25" s="7">
        <v>178</v>
      </c>
      <c r="F25" s="7"/>
      <c r="G25" s="7"/>
      <c r="H25" s="7"/>
      <c r="I25" s="7"/>
      <c r="J25" s="7"/>
      <c r="K25" s="7">
        <v>1189</v>
      </c>
      <c r="L25" s="13">
        <f t="shared" si="0"/>
        <v>1453</v>
      </c>
      <c r="M25" s="7"/>
      <c r="N25" s="7"/>
      <c r="O25" s="7">
        <v>6</v>
      </c>
      <c r="P25" s="7">
        <v>150</v>
      </c>
      <c r="Q25" s="7">
        <v>152</v>
      </c>
      <c r="R25" s="7"/>
      <c r="S25" s="7"/>
      <c r="T25" s="7"/>
      <c r="U25" s="7"/>
      <c r="V25" s="7">
        <v>1089</v>
      </c>
      <c r="W25" s="13">
        <f t="shared" si="1"/>
        <v>1397</v>
      </c>
      <c r="X25" s="22">
        <f t="shared" si="3"/>
        <v>0.04008589835361489</v>
      </c>
      <c r="Y25" s="27"/>
      <c r="Z25" s="27"/>
      <c r="AA25" s="27">
        <v>8</v>
      </c>
      <c r="AB25" s="27">
        <v>25</v>
      </c>
      <c r="AC25" s="27"/>
      <c r="AD25" s="27"/>
      <c r="AE25" s="27"/>
      <c r="AF25" s="27">
        <v>152</v>
      </c>
      <c r="AG25" s="18">
        <v>185</v>
      </c>
    </row>
    <row r="26" spans="1:33" ht="12.75">
      <c r="A26" s="21" t="s">
        <v>28</v>
      </c>
      <c r="B26" s="7">
        <v>4</v>
      </c>
      <c r="C26" s="7">
        <v>29</v>
      </c>
      <c r="D26" s="7">
        <v>239</v>
      </c>
      <c r="E26" s="7">
        <v>258</v>
      </c>
      <c r="F26" s="7">
        <v>1</v>
      </c>
      <c r="G26" s="7"/>
      <c r="H26" s="7"/>
      <c r="I26" s="7"/>
      <c r="J26" s="7"/>
      <c r="K26" s="7">
        <v>565</v>
      </c>
      <c r="L26" s="13">
        <f t="shared" si="0"/>
        <v>1096</v>
      </c>
      <c r="M26" s="7">
        <v>16</v>
      </c>
      <c r="N26" s="7"/>
      <c r="O26" s="7">
        <v>50</v>
      </c>
      <c r="P26" s="7">
        <v>297</v>
      </c>
      <c r="Q26" s="7">
        <v>262</v>
      </c>
      <c r="R26" s="7"/>
      <c r="S26" s="7"/>
      <c r="T26" s="7"/>
      <c r="U26" s="7"/>
      <c r="V26" s="7">
        <v>517</v>
      </c>
      <c r="W26" s="13">
        <f t="shared" si="1"/>
        <v>1142</v>
      </c>
      <c r="X26" s="22">
        <f t="shared" si="3"/>
        <v>-0.040280210157618214</v>
      </c>
      <c r="Y26" s="27"/>
      <c r="Z26" s="27"/>
      <c r="AA26" s="27">
        <v>38</v>
      </c>
      <c r="AB26" s="27">
        <v>30</v>
      </c>
      <c r="AC26" s="27"/>
      <c r="AD26" s="27"/>
      <c r="AE26" s="27"/>
      <c r="AF26" s="27">
        <v>58</v>
      </c>
      <c r="AG26" s="18">
        <v>126</v>
      </c>
    </row>
    <row r="27" spans="1:33" ht="12.75">
      <c r="A27" s="21" t="s">
        <v>29</v>
      </c>
      <c r="B27" s="7">
        <v>3</v>
      </c>
      <c r="C27" s="7">
        <v>2</v>
      </c>
      <c r="D27" s="7">
        <v>126</v>
      </c>
      <c r="E27" s="7">
        <v>355</v>
      </c>
      <c r="F27" s="7">
        <v>3</v>
      </c>
      <c r="G27" s="7"/>
      <c r="H27" s="7"/>
      <c r="I27" s="7"/>
      <c r="J27" s="7"/>
      <c r="K27" s="7">
        <v>1613</v>
      </c>
      <c r="L27" s="13">
        <f t="shared" si="0"/>
        <v>2102</v>
      </c>
      <c r="M27" s="7">
        <v>11</v>
      </c>
      <c r="N27" s="7">
        <v>1</v>
      </c>
      <c r="O27" s="7">
        <v>21</v>
      </c>
      <c r="P27" s="7">
        <v>275</v>
      </c>
      <c r="Q27" s="7">
        <v>358</v>
      </c>
      <c r="R27" s="7"/>
      <c r="S27" s="7"/>
      <c r="T27" s="7"/>
      <c r="U27" s="7"/>
      <c r="V27" s="7">
        <v>1439</v>
      </c>
      <c r="W27" s="13">
        <f t="shared" si="1"/>
        <v>2105</v>
      </c>
      <c r="X27" s="22">
        <f t="shared" si="3"/>
        <v>-0.0014251781472684087</v>
      </c>
      <c r="Y27" s="27"/>
      <c r="Z27" s="27">
        <v>1</v>
      </c>
      <c r="AA27" s="27">
        <v>22</v>
      </c>
      <c r="AB27" s="27">
        <v>47</v>
      </c>
      <c r="AC27" s="27"/>
      <c r="AD27" s="27"/>
      <c r="AE27" s="27"/>
      <c r="AF27" s="27">
        <v>216</v>
      </c>
      <c r="AG27" s="18">
        <v>286</v>
      </c>
    </row>
    <row r="28" spans="1:33" ht="12.75">
      <c r="A28" s="21" t="s">
        <v>30</v>
      </c>
      <c r="B28" s="7">
        <v>2</v>
      </c>
      <c r="C28" s="7">
        <v>2</v>
      </c>
      <c r="D28" s="7">
        <v>79</v>
      </c>
      <c r="E28" s="7">
        <v>149</v>
      </c>
      <c r="F28" s="7"/>
      <c r="G28" s="7"/>
      <c r="H28" s="7"/>
      <c r="I28" s="7"/>
      <c r="J28" s="7"/>
      <c r="K28" s="7">
        <v>632</v>
      </c>
      <c r="L28" s="13">
        <f t="shared" si="0"/>
        <v>864</v>
      </c>
      <c r="M28" s="7">
        <v>11</v>
      </c>
      <c r="N28" s="7"/>
      <c r="O28" s="7">
        <v>12</v>
      </c>
      <c r="P28" s="7">
        <v>143</v>
      </c>
      <c r="Q28" s="7">
        <v>168</v>
      </c>
      <c r="R28" s="7"/>
      <c r="S28" s="7"/>
      <c r="T28" s="7"/>
      <c r="U28" s="7"/>
      <c r="V28" s="7">
        <v>518</v>
      </c>
      <c r="W28" s="13">
        <f t="shared" si="1"/>
        <v>852</v>
      </c>
      <c r="X28" s="22">
        <f t="shared" si="3"/>
        <v>0.014084507042253521</v>
      </c>
      <c r="Y28" s="27">
        <v>1</v>
      </c>
      <c r="Z28" s="27"/>
      <c r="AA28" s="27">
        <v>5</v>
      </c>
      <c r="AB28" s="27">
        <v>18</v>
      </c>
      <c r="AC28" s="27"/>
      <c r="AD28" s="27"/>
      <c r="AE28" s="27"/>
      <c r="AF28" s="27">
        <v>69</v>
      </c>
      <c r="AG28" s="18">
        <v>93</v>
      </c>
    </row>
    <row r="29" spans="1:33" ht="12.75">
      <c r="A29" s="21" t="s">
        <v>31</v>
      </c>
      <c r="B29" s="7">
        <v>2</v>
      </c>
      <c r="C29" s="7">
        <v>11</v>
      </c>
      <c r="D29" s="7">
        <v>266</v>
      </c>
      <c r="E29" s="7">
        <v>1091</v>
      </c>
      <c r="F29" s="7">
        <v>1</v>
      </c>
      <c r="G29" s="7"/>
      <c r="H29" s="7"/>
      <c r="I29" s="7"/>
      <c r="J29" s="7"/>
      <c r="K29" s="7">
        <v>3643</v>
      </c>
      <c r="L29" s="13">
        <f t="shared" si="0"/>
        <v>5014</v>
      </c>
      <c r="M29" s="7">
        <v>17</v>
      </c>
      <c r="N29" s="7"/>
      <c r="O29" s="7">
        <v>35</v>
      </c>
      <c r="P29" s="7">
        <v>436</v>
      </c>
      <c r="Q29" s="7">
        <v>903</v>
      </c>
      <c r="R29" s="7">
        <v>2</v>
      </c>
      <c r="S29" s="7"/>
      <c r="T29" s="7"/>
      <c r="U29" s="7"/>
      <c r="V29" s="7">
        <v>3165</v>
      </c>
      <c r="W29" s="13">
        <f t="shared" si="1"/>
        <v>4558</v>
      </c>
      <c r="X29" s="22">
        <f t="shared" si="3"/>
        <v>0.10004387889425187</v>
      </c>
      <c r="Y29" s="27"/>
      <c r="Z29" s="27">
        <v>1</v>
      </c>
      <c r="AA29" s="27">
        <v>23</v>
      </c>
      <c r="AB29" s="27">
        <v>146</v>
      </c>
      <c r="AC29" s="27"/>
      <c r="AD29" s="27"/>
      <c r="AE29" s="27"/>
      <c r="AF29" s="27">
        <v>403</v>
      </c>
      <c r="AG29" s="18">
        <v>573</v>
      </c>
    </row>
    <row r="30" spans="1:33" ht="12.75">
      <c r="A30" s="21" t="s">
        <v>32</v>
      </c>
      <c r="B30" s="7">
        <v>1</v>
      </c>
      <c r="C30" s="7">
        <v>3</v>
      </c>
      <c r="D30" s="7">
        <v>20</v>
      </c>
      <c r="E30" s="7">
        <v>783</v>
      </c>
      <c r="F30" s="7">
        <v>11</v>
      </c>
      <c r="G30" s="7"/>
      <c r="H30" s="7"/>
      <c r="I30" s="7"/>
      <c r="J30" s="7"/>
      <c r="K30" s="7">
        <v>5389</v>
      </c>
      <c r="L30" s="13">
        <f t="shared" si="0"/>
        <v>6207</v>
      </c>
      <c r="M30" s="7">
        <v>1</v>
      </c>
      <c r="N30" s="7"/>
      <c r="O30" s="7">
        <v>1</v>
      </c>
      <c r="P30" s="7">
        <v>40</v>
      </c>
      <c r="Q30" s="7">
        <v>589</v>
      </c>
      <c r="R30" s="7">
        <v>2</v>
      </c>
      <c r="S30" s="7"/>
      <c r="T30" s="7"/>
      <c r="U30" s="7"/>
      <c r="V30" s="7">
        <v>4712</v>
      </c>
      <c r="W30" s="13">
        <f t="shared" si="1"/>
        <v>5345</v>
      </c>
      <c r="X30" s="22">
        <f t="shared" si="3"/>
        <v>0.16127221702525724</v>
      </c>
      <c r="Y30" s="27"/>
      <c r="Z30" s="27"/>
      <c r="AA30" s="27">
        <v>2</v>
      </c>
      <c r="AB30" s="27">
        <v>116</v>
      </c>
      <c r="AC30" s="27">
        <v>2</v>
      </c>
      <c r="AD30" s="27"/>
      <c r="AE30" s="27"/>
      <c r="AF30" s="27">
        <v>642</v>
      </c>
      <c r="AG30" s="18">
        <v>762</v>
      </c>
    </row>
    <row r="31" spans="1:33" ht="12.75">
      <c r="A31" s="21" t="s">
        <v>33</v>
      </c>
      <c r="B31" s="7">
        <v>3</v>
      </c>
      <c r="C31" s="7">
        <v>2</v>
      </c>
      <c r="D31" s="7">
        <v>179</v>
      </c>
      <c r="E31" s="7">
        <v>519</v>
      </c>
      <c r="F31" s="7">
        <v>1</v>
      </c>
      <c r="G31" s="7"/>
      <c r="H31" s="7"/>
      <c r="I31" s="7"/>
      <c r="J31" s="7"/>
      <c r="K31" s="7">
        <v>1966</v>
      </c>
      <c r="L31" s="13">
        <f t="shared" si="0"/>
        <v>2670</v>
      </c>
      <c r="M31" s="7">
        <v>14</v>
      </c>
      <c r="N31" s="7"/>
      <c r="O31" s="7">
        <v>199</v>
      </c>
      <c r="P31" s="7">
        <v>502</v>
      </c>
      <c r="Q31" s="7">
        <v>560</v>
      </c>
      <c r="R31" s="7">
        <v>1</v>
      </c>
      <c r="S31" s="7"/>
      <c r="T31" s="7"/>
      <c r="U31" s="7"/>
      <c r="V31" s="7">
        <v>1593</v>
      </c>
      <c r="W31" s="13">
        <f t="shared" si="1"/>
        <v>2869</v>
      </c>
      <c r="X31" s="22">
        <f t="shared" si="3"/>
        <v>-0.06936214708957825</v>
      </c>
      <c r="Y31" s="27">
        <v>1</v>
      </c>
      <c r="Z31" s="27">
        <v>1</v>
      </c>
      <c r="AA31" s="27">
        <v>15</v>
      </c>
      <c r="AB31" s="27">
        <v>119</v>
      </c>
      <c r="AC31" s="27"/>
      <c r="AD31" s="27"/>
      <c r="AE31" s="27"/>
      <c r="AF31" s="27">
        <v>231</v>
      </c>
      <c r="AG31" s="18">
        <v>367</v>
      </c>
    </row>
    <row r="32" spans="1:33" ht="12.75">
      <c r="A32" s="21" t="s">
        <v>34</v>
      </c>
      <c r="B32" s="7"/>
      <c r="C32" s="7">
        <v>4</v>
      </c>
      <c r="D32" s="7">
        <v>145</v>
      </c>
      <c r="E32" s="7">
        <v>185</v>
      </c>
      <c r="F32" s="7"/>
      <c r="G32" s="7"/>
      <c r="H32" s="7"/>
      <c r="I32" s="7"/>
      <c r="J32" s="7"/>
      <c r="K32" s="7">
        <v>656</v>
      </c>
      <c r="L32" s="13">
        <f t="shared" si="0"/>
        <v>990</v>
      </c>
      <c r="M32" s="7">
        <v>13</v>
      </c>
      <c r="N32" s="7"/>
      <c r="O32" s="7">
        <v>9</v>
      </c>
      <c r="P32" s="7">
        <v>230</v>
      </c>
      <c r="Q32" s="7">
        <v>171</v>
      </c>
      <c r="R32" s="7"/>
      <c r="S32" s="7"/>
      <c r="T32" s="7"/>
      <c r="U32" s="7"/>
      <c r="V32" s="7">
        <v>589</v>
      </c>
      <c r="W32" s="13">
        <f t="shared" si="1"/>
        <v>1012</v>
      </c>
      <c r="X32" s="22">
        <f t="shared" si="3"/>
        <v>-0.021739130434782608</v>
      </c>
      <c r="Y32" s="27"/>
      <c r="Z32" s="27"/>
      <c r="AA32" s="27">
        <v>12</v>
      </c>
      <c r="AB32" s="27">
        <v>18</v>
      </c>
      <c r="AC32" s="27"/>
      <c r="AD32" s="27"/>
      <c r="AE32" s="27"/>
      <c r="AF32" s="27">
        <v>83</v>
      </c>
      <c r="AG32" s="18">
        <v>113</v>
      </c>
    </row>
    <row r="33" spans="1:33" ht="12.75">
      <c r="A33" s="21" t="s">
        <v>35</v>
      </c>
      <c r="B33" s="7">
        <v>3</v>
      </c>
      <c r="C33" s="7">
        <v>12</v>
      </c>
      <c r="D33" s="7">
        <v>172</v>
      </c>
      <c r="E33" s="7">
        <v>842</v>
      </c>
      <c r="F33" s="7">
        <v>3</v>
      </c>
      <c r="G33" s="7"/>
      <c r="H33" s="7"/>
      <c r="I33" s="7"/>
      <c r="J33" s="7"/>
      <c r="K33" s="7">
        <v>1803</v>
      </c>
      <c r="L33" s="13">
        <f t="shared" si="0"/>
        <v>2835</v>
      </c>
      <c r="M33" s="7">
        <v>32</v>
      </c>
      <c r="N33" s="7"/>
      <c r="O33" s="7">
        <v>26</v>
      </c>
      <c r="P33" s="7">
        <v>228</v>
      </c>
      <c r="Q33" s="7">
        <v>837</v>
      </c>
      <c r="R33" s="7">
        <v>1</v>
      </c>
      <c r="S33" s="7"/>
      <c r="T33" s="7"/>
      <c r="U33" s="7"/>
      <c r="V33" s="7">
        <v>1544</v>
      </c>
      <c r="W33" s="13">
        <f t="shared" si="1"/>
        <v>2668</v>
      </c>
      <c r="X33" s="22">
        <f t="shared" si="3"/>
        <v>0.06259370314842579</v>
      </c>
      <c r="Y33" s="27"/>
      <c r="Z33" s="27">
        <v>1</v>
      </c>
      <c r="AA33" s="27">
        <v>19</v>
      </c>
      <c r="AB33" s="27">
        <v>114</v>
      </c>
      <c r="AC33" s="27"/>
      <c r="AD33" s="27"/>
      <c r="AE33" s="27"/>
      <c r="AF33" s="27">
        <v>208</v>
      </c>
      <c r="AG33" s="18">
        <v>342</v>
      </c>
    </row>
    <row r="34" spans="1:33" ht="12.75">
      <c r="A34" s="21" t="s">
        <v>36</v>
      </c>
      <c r="B34" s="7">
        <v>2</v>
      </c>
      <c r="C34" s="7">
        <v>10</v>
      </c>
      <c r="D34" s="7">
        <v>189</v>
      </c>
      <c r="E34" s="7">
        <v>445</v>
      </c>
      <c r="F34" s="7"/>
      <c r="G34" s="7"/>
      <c r="H34" s="7"/>
      <c r="I34" s="7"/>
      <c r="J34" s="7"/>
      <c r="K34" s="7">
        <v>1199</v>
      </c>
      <c r="L34" s="13">
        <f t="shared" si="0"/>
        <v>1845</v>
      </c>
      <c r="M34" s="7">
        <v>6</v>
      </c>
      <c r="N34" s="7"/>
      <c r="O34" s="7">
        <v>21</v>
      </c>
      <c r="P34" s="7">
        <v>276</v>
      </c>
      <c r="Q34" s="7">
        <v>396</v>
      </c>
      <c r="R34" s="7">
        <v>1</v>
      </c>
      <c r="S34" s="7"/>
      <c r="T34" s="7"/>
      <c r="U34" s="7"/>
      <c r="V34" s="7">
        <v>1154</v>
      </c>
      <c r="W34" s="13">
        <f t="shared" si="1"/>
        <v>1854</v>
      </c>
      <c r="X34" s="22">
        <f t="shared" si="3"/>
        <v>-0.0048543689320388345</v>
      </c>
      <c r="Y34" s="27"/>
      <c r="Z34" s="27">
        <v>1</v>
      </c>
      <c r="AA34" s="27">
        <v>18</v>
      </c>
      <c r="AB34" s="27">
        <v>60</v>
      </c>
      <c r="AC34" s="27"/>
      <c r="AD34" s="27"/>
      <c r="AE34" s="27"/>
      <c r="AF34" s="27">
        <v>128</v>
      </c>
      <c r="AG34" s="18">
        <v>207</v>
      </c>
    </row>
    <row r="35" spans="1:33" ht="12.75">
      <c r="A35" s="21" t="s">
        <v>37</v>
      </c>
      <c r="B35" s="7">
        <v>6</v>
      </c>
      <c r="C35" s="7">
        <v>5</v>
      </c>
      <c r="D35" s="7">
        <v>121</v>
      </c>
      <c r="E35" s="7">
        <v>224</v>
      </c>
      <c r="F35" s="7"/>
      <c r="G35" s="7"/>
      <c r="H35" s="7"/>
      <c r="I35" s="7"/>
      <c r="J35" s="7"/>
      <c r="K35" s="7">
        <v>1018</v>
      </c>
      <c r="L35" s="13">
        <f t="shared" si="0"/>
        <v>1374</v>
      </c>
      <c r="M35" s="7">
        <v>10</v>
      </c>
      <c r="N35" s="7"/>
      <c r="O35" s="7">
        <v>114</v>
      </c>
      <c r="P35" s="7">
        <v>246</v>
      </c>
      <c r="Q35" s="7">
        <v>325</v>
      </c>
      <c r="R35" s="7"/>
      <c r="S35" s="7"/>
      <c r="T35" s="7"/>
      <c r="U35" s="7"/>
      <c r="V35" s="7">
        <v>967</v>
      </c>
      <c r="W35" s="13">
        <f t="shared" si="1"/>
        <v>1662</v>
      </c>
      <c r="X35" s="22">
        <f t="shared" si="3"/>
        <v>-0.17328519855595667</v>
      </c>
      <c r="Y35" s="27">
        <v>1</v>
      </c>
      <c r="Z35" s="27"/>
      <c r="AA35" s="27">
        <v>10</v>
      </c>
      <c r="AB35" s="27">
        <v>23</v>
      </c>
      <c r="AC35" s="27"/>
      <c r="AD35" s="27"/>
      <c r="AE35" s="27"/>
      <c r="AF35" s="27">
        <v>118</v>
      </c>
      <c r="AG35" s="18">
        <v>152</v>
      </c>
    </row>
    <row r="36" spans="1:33" ht="12.75">
      <c r="A36" s="21" t="s">
        <v>38</v>
      </c>
      <c r="B36" s="7">
        <v>3</v>
      </c>
      <c r="C36" s="7">
        <v>10</v>
      </c>
      <c r="D36" s="7">
        <v>167</v>
      </c>
      <c r="E36" s="7">
        <v>722</v>
      </c>
      <c r="F36" s="7">
        <v>3</v>
      </c>
      <c r="G36" s="7"/>
      <c r="H36" s="7"/>
      <c r="I36" s="7"/>
      <c r="J36" s="7"/>
      <c r="K36" s="7">
        <v>2725</v>
      </c>
      <c r="L36" s="13">
        <f t="shared" si="0"/>
        <v>3630</v>
      </c>
      <c r="M36" s="7">
        <v>1</v>
      </c>
      <c r="N36" s="7"/>
      <c r="O36" s="7">
        <v>25</v>
      </c>
      <c r="P36" s="7">
        <v>266</v>
      </c>
      <c r="Q36" s="7">
        <v>706</v>
      </c>
      <c r="R36" s="7">
        <v>4</v>
      </c>
      <c r="S36" s="7"/>
      <c r="T36" s="7"/>
      <c r="U36" s="7"/>
      <c r="V36" s="7">
        <v>2282</v>
      </c>
      <c r="W36" s="13">
        <f t="shared" si="1"/>
        <v>3284</v>
      </c>
      <c r="X36" s="22">
        <f t="shared" si="3"/>
        <v>0.10535931790499391</v>
      </c>
      <c r="Y36" s="27"/>
      <c r="Z36" s="27"/>
      <c r="AA36" s="27">
        <v>15</v>
      </c>
      <c r="AB36" s="27">
        <v>109</v>
      </c>
      <c r="AC36" s="27"/>
      <c r="AD36" s="27"/>
      <c r="AE36" s="27"/>
      <c r="AF36" s="27">
        <v>294</v>
      </c>
      <c r="AG36" s="18">
        <v>418</v>
      </c>
    </row>
    <row r="37" spans="1:33" ht="12.75">
      <c r="A37" s="21" t="s">
        <v>39</v>
      </c>
      <c r="B37" s="7">
        <v>4</v>
      </c>
      <c r="C37" s="7">
        <v>6</v>
      </c>
      <c r="D37" s="7">
        <v>58</v>
      </c>
      <c r="E37" s="7">
        <v>337</v>
      </c>
      <c r="F37" s="7">
        <v>2</v>
      </c>
      <c r="G37" s="7"/>
      <c r="H37" s="7"/>
      <c r="I37" s="7"/>
      <c r="J37" s="7"/>
      <c r="K37" s="7">
        <v>1113</v>
      </c>
      <c r="L37" s="13">
        <f t="shared" si="0"/>
        <v>1520</v>
      </c>
      <c r="M37" s="7">
        <v>24</v>
      </c>
      <c r="N37" s="7"/>
      <c r="O37" s="7">
        <v>28</v>
      </c>
      <c r="P37" s="7">
        <v>91</v>
      </c>
      <c r="Q37" s="7">
        <v>350</v>
      </c>
      <c r="R37" s="7"/>
      <c r="S37" s="7"/>
      <c r="T37" s="7"/>
      <c r="U37" s="7"/>
      <c r="V37" s="7">
        <v>982</v>
      </c>
      <c r="W37" s="13">
        <f t="shared" si="1"/>
        <v>1475</v>
      </c>
      <c r="X37" s="22">
        <f t="shared" si="3"/>
        <v>0.030508474576271188</v>
      </c>
      <c r="Y37" s="27">
        <v>1</v>
      </c>
      <c r="Z37" s="27">
        <v>1</v>
      </c>
      <c r="AA37" s="27">
        <v>7</v>
      </c>
      <c r="AB37" s="27">
        <v>32</v>
      </c>
      <c r="AC37" s="27"/>
      <c r="AD37" s="27"/>
      <c r="AE37" s="27"/>
      <c r="AF37" s="27">
        <v>131</v>
      </c>
      <c r="AG37" s="18">
        <v>172</v>
      </c>
    </row>
    <row r="38" spans="1:33" ht="12.75">
      <c r="A38" s="21" t="s">
        <v>40</v>
      </c>
      <c r="B38" s="7">
        <v>1</v>
      </c>
      <c r="C38" s="7">
        <v>9</v>
      </c>
      <c r="D38" s="7">
        <v>63</v>
      </c>
      <c r="E38" s="7">
        <v>721</v>
      </c>
      <c r="F38" s="7"/>
      <c r="G38" s="7"/>
      <c r="H38" s="7"/>
      <c r="I38" s="7"/>
      <c r="J38" s="7"/>
      <c r="K38" s="7">
        <v>2092</v>
      </c>
      <c r="L38" s="13">
        <f t="shared" si="0"/>
        <v>2886</v>
      </c>
      <c r="M38" s="7">
        <v>8</v>
      </c>
      <c r="N38" s="7"/>
      <c r="O38" s="7">
        <v>9</v>
      </c>
      <c r="P38" s="7">
        <v>96</v>
      </c>
      <c r="Q38" s="7">
        <v>653</v>
      </c>
      <c r="R38" s="7"/>
      <c r="S38" s="7">
        <v>2</v>
      </c>
      <c r="T38" s="7"/>
      <c r="U38" s="7"/>
      <c r="V38" s="7">
        <v>1869</v>
      </c>
      <c r="W38" s="13">
        <f t="shared" si="1"/>
        <v>2637</v>
      </c>
      <c r="X38" s="22">
        <f t="shared" si="3"/>
        <v>0.09442548350398179</v>
      </c>
      <c r="Y38" s="27"/>
      <c r="Z38" s="27">
        <v>1</v>
      </c>
      <c r="AA38" s="27">
        <v>8</v>
      </c>
      <c r="AB38" s="27">
        <v>90</v>
      </c>
      <c r="AC38" s="27"/>
      <c r="AD38" s="27"/>
      <c r="AE38" s="27"/>
      <c r="AF38" s="27">
        <v>253</v>
      </c>
      <c r="AG38" s="18">
        <v>352</v>
      </c>
    </row>
    <row r="39" spans="1:33" ht="12.75">
      <c r="A39" s="21" t="s">
        <v>41</v>
      </c>
      <c r="B39" s="7"/>
      <c r="C39" s="7">
        <v>14</v>
      </c>
      <c r="D39" s="7">
        <v>203</v>
      </c>
      <c r="E39" s="7">
        <v>499</v>
      </c>
      <c r="F39" s="7">
        <v>1</v>
      </c>
      <c r="G39" s="7"/>
      <c r="H39" s="7"/>
      <c r="I39" s="7"/>
      <c r="J39" s="7"/>
      <c r="K39" s="7">
        <v>2058</v>
      </c>
      <c r="L39" s="13">
        <f t="shared" si="0"/>
        <v>2775</v>
      </c>
      <c r="M39" s="7">
        <v>6</v>
      </c>
      <c r="N39" s="7"/>
      <c r="O39" s="7">
        <v>16</v>
      </c>
      <c r="P39" s="7">
        <v>219</v>
      </c>
      <c r="Q39" s="7">
        <v>437</v>
      </c>
      <c r="R39" s="7"/>
      <c r="S39" s="7"/>
      <c r="T39" s="7"/>
      <c r="U39" s="7"/>
      <c r="V39" s="7">
        <v>1813</v>
      </c>
      <c r="W39" s="13">
        <f t="shared" si="1"/>
        <v>2491</v>
      </c>
      <c r="X39" s="22">
        <f t="shared" si="3"/>
        <v>0.11401043757527098</v>
      </c>
      <c r="Y39" s="27"/>
      <c r="Z39" s="27">
        <v>5</v>
      </c>
      <c r="AA39" s="27">
        <v>20</v>
      </c>
      <c r="AB39" s="27">
        <v>70</v>
      </c>
      <c r="AC39" s="27"/>
      <c r="AD39" s="27"/>
      <c r="AE39" s="27"/>
      <c r="AF39" s="27">
        <v>251</v>
      </c>
      <c r="AG39" s="18">
        <v>346</v>
      </c>
    </row>
    <row r="40" spans="1:33" ht="12.75">
      <c r="A40" s="21" t="s">
        <v>42</v>
      </c>
      <c r="B40" s="7"/>
      <c r="C40" s="7">
        <v>15</v>
      </c>
      <c r="D40" s="7">
        <v>99</v>
      </c>
      <c r="E40" s="7">
        <v>432</v>
      </c>
      <c r="F40" s="7"/>
      <c r="G40" s="7"/>
      <c r="H40" s="7"/>
      <c r="I40" s="7"/>
      <c r="J40" s="7"/>
      <c r="K40" s="7">
        <v>783</v>
      </c>
      <c r="L40" s="13">
        <f t="shared" si="0"/>
        <v>1329</v>
      </c>
      <c r="M40" s="7">
        <v>6</v>
      </c>
      <c r="N40" s="7"/>
      <c r="O40" s="7">
        <v>36</v>
      </c>
      <c r="P40" s="7">
        <v>153</v>
      </c>
      <c r="Q40" s="7">
        <v>576</v>
      </c>
      <c r="R40" s="7"/>
      <c r="S40" s="7"/>
      <c r="T40" s="7"/>
      <c r="U40" s="7"/>
      <c r="V40" s="7">
        <v>553</v>
      </c>
      <c r="W40" s="13">
        <f t="shared" si="1"/>
        <v>1324</v>
      </c>
      <c r="X40" s="22">
        <f t="shared" si="3"/>
        <v>0.0037764350453172208</v>
      </c>
      <c r="Y40" s="27"/>
      <c r="Z40" s="27">
        <v>2</v>
      </c>
      <c r="AA40" s="27">
        <v>14</v>
      </c>
      <c r="AB40" s="27">
        <v>61</v>
      </c>
      <c r="AC40" s="27"/>
      <c r="AD40" s="27"/>
      <c r="AE40" s="27"/>
      <c r="AF40" s="27">
        <v>90</v>
      </c>
      <c r="AG40" s="18">
        <v>167</v>
      </c>
    </row>
    <row r="41" spans="1:33" ht="12.75">
      <c r="A41" s="21" t="s">
        <v>43</v>
      </c>
      <c r="B41" s="7">
        <v>1</v>
      </c>
      <c r="C41" s="7">
        <v>9</v>
      </c>
      <c r="D41" s="7">
        <v>61</v>
      </c>
      <c r="E41" s="7">
        <v>169</v>
      </c>
      <c r="F41" s="7">
        <v>1</v>
      </c>
      <c r="G41" s="7"/>
      <c r="H41" s="7"/>
      <c r="I41" s="7"/>
      <c r="J41" s="7"/>
      <c r="K41" s="7">
        <v>764</v>
      </c>
      <c r="L41" s="13">
        <f t="shared" si="0"/>
        <v>1005</v>
      </c>
      <c r="M41" s="7">
        <v>22</v>
      </c>
      <c r="N41" s="7"/>
      <c r="O41" s="7">
        <v>22</v>
      </c>
      <c r="P41" s="7">
        <v>121</v>
      </c>
      <c r="Q41" s="7">
        <v>171</v>
      </c>
      <c r="R41" s="7"/>
      <c r="S41" s="7"/>
      <c r="T41" s="7"/>
      <c r="U41" s="7"/>
      <c r="V41" s="7">
        <v>743</v>
      </c>
      <c r="W41" s="13">
        <f t="shared" si="1"/>
        <v>1079</v>
      </c>
      <c r="X41" s="22">
        <f t="shared" si="3"/>
        <v>-0.0685820203892493</v>
      </c>
      <c r="Y41" s="27">
        <v>1</v>
      </c>
      <c r="Z41" s="27">
        <v>1</v>
      </c>
      <c r="AA41" s="27">
        <v>1</v>
      </c>
      <c r="AB41" s="27">
        <v>22</v>
      </c>
      <c r="AC41" s="27"/>
      <c r="AD41" s="27"/>
      <c r="AE41" s="27"/>
      <c r="AF41" s="27">
        <v>71</v>
      </c>
      <c r="AG41" s="18">
        <v>96</v>
      </c>
    </row>
    <row r="42" spans="1:33" ht="12.75">
      <c r="A42" s="21" t="s">
        <v>44</v>
      </c>
      <c r="B42" s="7">
        <v>4</v>
      </c>
      <c r="C42" s="7">
        <v>12</v>
      </c>
      <c r="D42" s="7">
        <v>75</v>
      </c>
      <c r="E42" s="7">
        <v>1122</v>
      </c>
      <c r="F42" s="7"/>
      <c r="G42" s="7"/>
      <c r="H42" s="7"/>
      <c r="I42" s="7"/>
      <c r="J42" s="7">
        <v>8</v>
      </c>
      <c r="K42" s="7">
        <v>4481</v>
      </c>
      <c r="L42" s="13">
        <f t="shared" si="0"/>
        <v>5702</v>
      </c>
      <c r="M42" s="7">
        <v>17</v>
      </c>
      <c r="N42" s="7"/>
      <c r="O42" s="7">
        <v>36</v>
      </c>
      <c r="P42" s="7">
        <v>351</v>
      </c>
      <c r="Q42" s="7">
        <v>1218</v>
      </c>
      <c r="R42" s="7">
        <v>4</v>
      </c>
      <c r="S42" s="7"/>
      <c r="T42" s="7">
        <v>2</v>
      </c>
      <c r="U42" s="7"/>
      <c r="V42" s="7">
        <v>3793</v>
      </c>
      <c r="W42" s="13">
        <f t="shared" si="1"/>
        <v>5421</v>
      </c>
      <c r="X42" s="22">
        <f t="shared" si="3"/>
        <v>0.051835454713152554</v>
      </c>
      <c r="Y42" s="27"/>
      <c r="Z42" s="27">
        <v>2</v>
      </c>
      <c r="AA42" s="27">
        <v>7</v>
      </c>
      <c r="AB42" s="27">
        <v>138</v>
      </c>
      <c r="AC42" s="27"/>
      <c r="AD42" s="27"/>
      <c r="AE42" s="27">
        <v>3</v>
      </c>
      <c r="AF42" s="27">
        <v>475</v>
      </c>
      <c r="AG42" s="18">
        <v>625</v>
      </c>
    </row>
    <row r="43" spans="1:33" ht="12.75">
      <c r="A43" s="21" t="s">
        <v>45</v>
      </c>
      <c r="B43" s="8">
        <v>2</v>
      </c>
      <c r="C43" s="8">
        <v>1</v>
      </c>
      <c r="D43" s="8">
        <v>9</v>
      </c>
      <c r="E43" s="8">
        <v>242</v>
      </c>
      <c r="F43" s="8"/>
      <c r="G43" s="8">
        <v>1</v>
      </c>
      <c r="H43" s="8"/>
      <c r="I43" s="8"/>
      <c r="J43" s="8"/>
      <c r="K43" s="8">
        <v>579</v>
      </c>
      <c r="L43" s="13">
        <f t="shared" si="0"/>
        <v>834</v>
      </c>
      <c r="M43" s="8">
        <v>24</v>
      </c>
      <c r="N43" s="8"/>
      <c r="O43" s="8">
        <v>22</v>
      </c>
      <c r="P43" s="8">
        <v>21</v>
      </c>
      <c r="Q43" s="8">
        <v>393</v>
      </c>
      <c r="R43" s="8"/>
      <c r="S43" s="8"/>
      <c r="T43" s="8"/>
      <c r="U43" s="8"/>
      <c r="V43" s="8">
        <v>595</v>
      </c>
      <c r="W43" s="13">
        <f t="shared" si="1"/>
        <v>1055</v>
      </c>
      <c r="X43" s="22">
        <f t="shared" si="3"/>
        <v>-0.209478672985782</v>
      </c>
      <c r="Y43" s="27"/>
      <c r="Z43" s="27"/>
      <c r="AA43" s="27">
        <v>1</v>
      </c>
      <c r="AB43" s="27">
        <v>22</v>
      </c>
      <c r="AC43" s="27"/>
      <c r="AD43" s="27"/>
      <c r="AE43" s="27"/>
      <c r="AF43" s="27">
        <v>57</v>
      </c>
      <c r="AG43" s="18">
        <v>80</v>
      </c>
    </row>
    <row r="44" spans="1:33" ht="12.75">
      <c r="A44" s="21" t="s">
        <v>46</v>
      </c>
      <c r="B44" s="9">
        <v>2</v>
      </c>
      <c r="C44" s="9">
        <v>3</v>
      </c>
      <c r="D44" s="9">
        <v>98</v>
      </c>
      <c r="E44" s="9">
        <v>129</v>
      </c>
      <c r="F44" s="9"/>
      <c r="G44" s="9"/>
      <c r="H44" s="9"/>
      <c r="I44" s="9"/>
      <c r="J44" s="9"/>
      <c r="K44" s="9">
        <v>841</v>
      </c>
      <c r="L44" s="13">
        <f t="shared" si="0"/>
        <v>1073</v>
      </c>
      <c r="M44" s="9">
        <v>5</v>
      </c>
      <c r="N44" s="9"/>
      <c r="O44" s="9">
        <v>13</v>
      </c>
      <c r="P44" s="9">
        <v>188</v>
      </c>
      <c r="Q44" s="9">
        <v>95</v>
      </c>
      <c r="R44" s="9"/>
      <c r="S44" s="9"/>
      <c r="T44" s="9"/>
      <c r="U44" s="9"/>
      <c r="V44" s="9">
        <v>820</v>
      </c>
      <c r="W44" s="13">
        <f t="shared" si="1"/>
        <v>1121</v>
      </c>
      <c r="X44" s="22">
        <f t="shared" si="3"/>
        <v>-0.042818911685994644</v>
      </c>
      <c r="Y44" s="27"/>
      <c r="Z44" s="27"/>
      <c r="AA44" s="27">
        <v>10</v>
      </c>
      <c r="AB44" s="27">
        <v>16</v>
      </c>
      <c r="AC44" s="27"/>
      <c r="AD44" s="27"/>
      <c r="AE44" s="27"/>
      <c r="AF44" s="27">
        <v>97</v>
      </c>
      <c r="AG44" s="18">
        <v>123</v>
      </c>
    </row>
    <row r="45" spans="1:37" ht="12.75">
      <c r="A45" s="23" t="s">
        <v>47</v>
      </c>
      <c r="B45" s="11">
        <v>2</v>
      </c>
      <c r="C45" s="11">
        <v>6</v>
      </c>
      <c r="D45" s="11">
        <v>73</v>
      </c>
      <c r="E45" s="11">
        <v>221</v>
      </c>
      <c r="F45" s="11"/>
      <c r="G45" s="11"/>
      <c r="H45" s="11"/>
      <c r="I45" s="11"/>
      <c r="J45" s="11"/>
      <c r="K45" s="11">
        <v>1022</v>
      </c>
      <c r="L45" s="13">
        <f t="shared" si="0"/>
        <v>1324</v>
      </c>
      <c r="M45" s="11">
        <v>6</v>
      </c>
      <c r="N45" s="11"/>
      <c r="O45" s="11">
        <v>73</v>
      </c>
      <c r="P45" s="11">
        <v>211</v>
      </c>
      <c r="Q45" s="11">
        <v>231</v>
      </c>
      <c r="R45" s="11"/>
      <c r="S45" s="11"/>
      <c r="T45" s="11"/>
      <c r="U45" s="11"/>
      <c r="V45" s="11">
        <v>994</v>
      </c>
      <c r="W45" s="13">
        <f t="shared" si="1"/>
        <v>1515</v>
      </c>
      <c r="X45" s="22">
        <f t="shared" si="3"/>
        <v>-0.12607260726072608</v>
      </c>
      <c r="Y45" s="27"/>
      <c r="Z45" s="27"/>
      <c r="AA45" s="27">
        <v>6</v>
      </c>
      <c r="AB45" s="27">
        <v>25</v>
      </c>
      <c r="AC45" s="27"/>
      <c r="AD45" s="27"/>
      <c r="AE45" s="27"/>
      <c r="AF45" s="27">
        <v>117</v>
      </c>
      <c r="AG45" s="18">
        <v>148</v>
      </c>
      <c r="AJ45" s="5"/>
      <c r="AK45" s="5"/>
    </row>
    <row r="46" spans="1:38" s="5" customFormat="1" ht="12.75">
      <c r="A46" s="24" t="s">
        <v>48</v>
      </c>
      <c r="B46" s="12"/>
      <c r="C46" s="12">
        <v>9</v>
      </c>
      <c r="D46" s="12">
        <v>118</v>
      </c>
      <c r="E46" s="12">
        <v>302</v>
      </c>
      <c r="F46" s="12"/>
      <c r="G46" s="12"/>
      <c r="H46" s="12"/>
      <c r="I46" s="12"/>
      <c r="J46" s="12"/>
      <c r="K46" s="12">
        <v>1124</v>
      </c>
      <c r="L46" s="13">
        <f t="shared" si="0"/>
        <v>1553</v>
      </c>
      <c r="M46" s="12">
        <v>2</v>
      </c>
      <c r="N46" s="12"/>
      <c r="O46" s="12">
        <v>43</v>
      </c>
      <c r="P46" s="12">
        <v>219</v>
      </c>
      <c r="Q46" s="12">
        <v>320</v>
      </c>
      <c r="R46" s="12"/>
      <c r="S46" s="12"/>
      <c r="T46" s="12"/>
      <c r="U46" s="12"/>
      <c r="V46" s="12">
        <v>1012</v>
      </c>
      <c r="W46" s="13">
        <f t="shared" si="1"/>
        <v>1596</v>
      </c>
      <c r="X46" s="22">
        <f t="shared" si="3"/>
        <v>-0.02694235588972431</v>
      </c>
      <c r="Y46" s="27"/>
      <c r="Z46" s="27">
        <v>1</v>
      </c>
      <c r="AA46" s="27">
        <v>12</v>
      </c>
      <c r="AB46" s="27">
        <v>53</v>
      </c>
      <c r="AC46" s="27"/>
      <c r="AD46" s="27"/>
      <c r="AE46" s="27"/>
      <c r="AF46" s="27">
        <v>145</v>
      </c>
      <c r="AG46" s="18">
        <v>211</v>
      </c>
      <c r="AJ46" s="1"/>
      <c r="AK46" s="1"/>
      <c r="AL46" s="1"/>
    </row>
    <row r="47" spans="1:33" s="16" customFormat="1" ht="12.75">
      <c r="A47" s="25" t="s">
        <v>49</v>
      </c>
      <c r="B47" s="26">
        <v>115</v>
      </c>
      <c r="C47" s="26">
        <v>305</v>
      </c>
      <c r="D47" s="26">
        <v>4917</v>
      </c>
      <c r="E47" s="26">
        <v>24350</v>
      </c>
      <c r="F47" s="26">
        <v>88</v>
      </c>
      <c r="G47" s="26">
        <v>2</v>
      </c>
      <c r="H47" s="26">
        <v>1</v>
      </c>
      <c r="I47" s="26">
        <v>1</v>
      </c>
      <c r="J47" s="26">
        <v>9</v>
      </c>
      <c r="K47" s="26">
        <v>90814</v>
      </c>
      <c r="L47" s="13">
        <f t="shared" si="0"/>
        <v>120602</v>
      </c>
      <c r="M47" s="26">
        <v>496</v>
      </c>
      <c r="N47" s="26">
        <v>1</v>
      </c>
      <c r="O47" s="26">
        <v>3161</v>
      </c>
      <c r="P47" s="26">
        <v>10650</v>
      </c>
      <c r="Q47" s="26">
        <v>22911</v>
      </c>
      <c r="R47" s="26">
        <v>78</v>
      </c>
      <c r="S47" s="26">
        <v>5</v>
      </c>
      <c r="T47" s="26">
        <v>4</v>
      </c>
      <c r="U47" s="26">
        <v>1</v>
      </c>
      <c r="V47" s="26">
        <v>79424</v>
      </c>
      <c r="W47" s="13">
        <f t="shared" si="1"/>
        <v>116731</v>
      </c>
      <c r="X47" s="22">
        <f>(L47-W47)/W47</f>
        <v>0.033161713683597334</v>
      </c>
      <c r="Y47" s="18">
        <v>11</v>
      </c>
      <c r="Z47" s="18">
        <v>28</v>
      </c>
      <c r="AA47" s="18">
        <v>506</v>
      </c>
      <c r="AB47" s="18">
        <v>3483</v>
      </c>
      <c r="AC47" s="18">
        <v>12</v>
      </c>
      <c r="AD47" s="18">
        <v>1</v>
      </c>
      <c r="AE47" s="18">
        <v>3</v>
      </c>
      <c r="AF47" s="18">
        <v>10404</v>
      </c>
      <c r="AG47" s="18">
        <v>14448</v>
      </c>
    </row>
    <row r="48" spans="12:23" ht="11.25">
      <c r="L48" s="14"/>
      <c r="M48" s="31"/>
      <c r="N48" s="31"/>
      <c r="O48" s="31"/>
      <c r="P48" s="31"/>
      <c r="Q48" s="31"/>
      <c r="R48" s="31"/>
      <c r="S48" s="31"/>
      <c r="T48" s="31"/>
      <c r="U48" s="32"/>
      <c r="V48" s="31"/>
      <c r="W48" s="31"/>
    </row>
    <row r="49" spans="13:22" ht="12.75"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3:22" ht="11.25"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3:22" ht="11.25">
      <c r="M51" s="3"/>
      <c r="N51" s="3"/>
      <c r="O51" s="3"/>
      <c r="P51" s="3"/>
      <c r="Q51" s="3"/>
      <c r="R51" s="3"/>
      <c r="S51" s="3"/>
      <c r="T51" s="3"/>
      <c r="U51" s="3"/>
      <c r="V51" s="3"/>
    </row>
  </sheetData>
  <sheetProtection/>
  <mergeCells count="7">
    <mergeCell ref="AG3:AG4"/>
    <mergeCell ref="A1:AG1"/>
    <mergeCell ref="M3:W3"/>
    <mergeCell ref="X3:X4"/>
    <mergeCell ref="A3:A4"/>
    <mergeCell ref="B3:L3"/>
    <mergeCell ref="Y3:AF3"/>
  </mergeCells>
  <printOptions/>
  <pageMargins left="0.25" right="0.25" top="0.74" bottom="0.48" header="0.5" footer="0.5"/>
  <pageSetup fitToHeight="1" fitToWidth="1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4" t="s">
        <v>84</v>
      </c>
      <c r="B1" s="34"/>
      <c r="C1" s="34"/>
      <c r="D1" s="34"/>
      <c r="E1" s="34"/>
    </row>
    <row r="2" spans="1:4" ht="12.75">
      <c r="A2" s="38"/>
      <c r="B2" s="38"/>
      <c r="C2" s="38"/>
      <c r="D2" s="38"/>
    </row>
    <row r="3" spans="1:5" ht="25.5" customHeight="1">
      <c r="A3" s="20" t="s">
        <v>70</v>
      </c>
      <c r="B3" s="20" t="s">
        <v>85</v>
      </c>
      <c r="C3" s="20" t="s">
        <v>86</v>
      </c>
      <c r="D3" s="20" t="s">
        <v>71</v>
      </c>
      <c r="E3" s="20" t="s">
        <v>87</v>
      </c>
    </row>
    <row r="4" spans="1:5" ht="25.5">
      <c r="A4" s="17" t="s">
        <v>74</v>
      </c>
      <c r="B4" s="10"/>
      <c r="C4" s="10">
        <v>1</v>
      </c>
      <c r="D4" s="30">
        <f aca="true" t="shared" si="0" ref="D4:D24">(B4-C4)/C4</f>
        <v>-1</v>
      </c>
      <c r="E4" s="28"/>
    </row>
    <row r="5" spans="1:5" ht="12.75">
      <c r="A5" s="17" t="s">
        <v>50</v>
      </c>
      <c r="B5" s="7">
        <v>5849</v>
      </c>
      <c r="C5" s="7">
        <v>5256</v>
      </c>
      <c r="D5" s="30">
        <f t="shared" si="0"/>
        <v>0.1128234398782344</v>
      </c>
      <c r="E5" s="29">
        <v>672</v>
      </c>
    </row>
    <row r="6" spans="1:5" ht="13.5" customHeight="1">
      <c r="A6" s="17" t="s">
        <v>51</v>
      </c>
      <c r="B6" s="7">
        <v>3616</v>
      </c>
      <c r="C6" s="7">
        <v>2691</v>
      </c>
      <c r="D6" s="30">
        <f t="shared" si="0"/>
        <v>0.34373838721664807</v>
      </c>
      <c r="E6" s="29">
        <v>478</v>
      </c>
    </row>
    <row r="7" spans="1:5" ht="13.5" customHeight="1">
      <c r="A7" s="17" t="s">
        <v>52</v>
      </c>
      <c r="B7" s="7">
        <v>13384</v>
      </c>
      <c r="C7" s="7">
        <v>10323</v>
      </c>
      <c r="D7" s="30">
        <f t="shared" si="0"/>
        <v>0.2965223287803933</v>
      </c>
      <c r="E7" s="29">
        <v>1401</v>
      </c>
    </row>
    <row r="8" spans="1:5" ht="12.75">
      <c r="A8" s="17" t="s">
        <v>53</v>
      </c>
      <c r="B8" s="7">
        <v>12</v>
      </c>
      <c r="C8" s="7">
        <v>22</v>
      </c>
      <c r="D8" s="30">
        <f t="shared" si="0"/>
        <v>-0.45454545454545453</v>
      </c>
      <c r="E8" s="29">
        <v>1</v>
      </c>
    </row>
    <row r="9" spans="1:5" ht="12.75">
      <c r="A9" s="17" t="s">
        <v>54</v>
      </c>
      <c r="B9" s="7">
        <v>3094</v>
      </c>
      <c r="C9" s="7">
        <v>13969</v>
      </c>
      <c r="D9" s="30">
        <f t="shared" si="0"/>
        <v>-0.7785095568759396</v>
      </c>
      <c r="E9" s="29">
        <v>315</v>
      </c>
    </row>
    <row r="10" spans="1:5" ht="12.75">
      <c r="A10" s="17" t="s">
        <v>55</v>
      </c>
      <c r="B10" s="7">
        <v>6052</v>
      </c>
      <c r="C10" s="7">
        <v>5216</v>
      </c>
      <c r="D10" s="30">
        <f t="shared" si="0"/>
        <v>0.1602760736196319</v>
      </c>
      <c r="E10" s="29">
        <v>824</v>
      </c>
    </row>
    <row r="11" spans="1:5" ht="12.75">
      <c r="A11" s="17" t="s">
        <v>56</v>
      </c>
      <c r="B11" s="7">
        <v>20670</v>
      </c>
      <c r="C11" s="7">
        <v>23330</v>
      </c>
      <c r="D11" s="30">
        <f t="shared" si="0"/>
        <v>-0.11401628804114873</v>
      </c>
      <c r="E11" s="29">
        <v>2551</v>
      </c>
    </row>
    <row r="12" spans="1:5" ht="12.75">
      <c r="A12" s="17" t="s">
        <v>57</v>
      </c>
      <c r="B12" s="7">
        <v>12394</v>
      </c>
      <c r="C12" s="7">
        <v>13045</v>
      </c>
      <c r="D12" s="30">
        <f t="shared" si="0"/>
        <v>-0.049904177845917976</v>
      </c>
      <c r="E12" s="29">
        <v>1347</v>
      </c>
    </row>
    <row r="13" spans="1:5" ht="12.75">
      <c r="A13" s="17" t="s">
        <v>58</v>
      </c>
      <c r="B13" s="7">
        <v>417</v>
      </c>
      <c r="C13" s="7">
        <v>319</v>
      </c>
      <c r="D13" s="30">
        <f t="shared" si="0"/>
        <v>0.3072100313479624</v>
      </c>
      <c r="E13" s="29">
        <v>43</v>
      </c>
    </row>
    <row r="14" spans="1:5" ht="12.75">
      <c r="A14" s="17" t="s">
        <v>59</v>
      </c>
      <c r="B14" s="7">
        <v>5473</v>
      </c>
      <c r="C14" s="7">
        <v>5610</v>
      </c>
      <c r="D14" s="30">
        <f t="shared" si="0"/>
        <v>-0.024420677361853833</v>
      </c>
      <c r="E14" s="29">
        <v>572</v>
      </c>
    </row>
    <row r="15" spans="1:5" ht="12.75">
      <c r="A15" s="17" t="s">
        <v>60</v>
      </c>
      <c r="B15" s="7">
        <v>694</v>
      </c>
      <c r="C15" s="7">
        <v>80</v>
      </c>
      <c r="D15" s="30">
        <f t="shared" si="0"/>
        <v>7.675</v>
      </c>
      <c r="E15" s="29">
        <v>70</v>
      </c>
    </row>
    <row r="16" spans="1:5" ht="12.75">
      <c r="A16" s="17" t="s">
        <v>61</v>
      </c>
      <c r="B16" s="7">
        <v>11118</v>
      </c>
      <c r="C16" s="7">
        <v>6639</v>
      </c>
      <c r="D16" s="30">
        <f t="shared" si="0"/>
        <v>0.6746497966561229</v>
      </c>
      <c r="E16" s="29">
        <v>1212</v>
      </c>
    </row>
    <row r="17" spans="1:5" ht="12.75">
      <c r="A17" s="17" t="s">
        <v>62</v>
      </c>
      <c r="B17" s="7">
        <v>11319</v>
      </c>
      <c r="C17" s="7">
        <v>8064</v>
      </c>
      <c r="D17" s="30">
        <f t="shared" si="0"/>
        <v>0.4036458333333333</v>
      </c>
      <c r="E17" s="29">
        <v>1216</v>
      </c>
    </row>
    <row r="18" spans="1:5" ht="12.75">
      <c r="A18" s="17" t="s">
        <v>63</v>
      </c>
      <c r="B18" s="7">
        <v>1569</v>
      </c>
      <c r="C18" s="7">
        <v>1458</v>
      </c>
      <c r="D18" s="30">
        <f t="shared" si="0"/>
        <v>0.07613168724279835</v>
      </c>
      <c r="E18" s="29">
        <v>198</v>
      </c>
    </row>
    <row r="19" spans="1:5" ht="12.75">
      <c r="A19" s="17" t="s">
        <v>64</v>
      </c>
      <c r="B19" s="7">
        <v>1180</v>
      </c>
      <c r="C19" s="7">
        <v>388</v>
      </c>
      <c r="D19" s="30">
        <f t="shared" si="0"/>
        <v>2.0412371134020617</v>
      </c>
      <c r="E19" s="29">
        <v>139</v>
      </c>
    </row>
    <row r="20" spans="1:5" ht="12.75">
      <c r="A20" s="17" t="s">
        <v>65</v>
      </c>
      <c r="B20" s="7">
        <v>4635</v>
      </c>
      <c r="C20" s="7">
        <v>2865</v>
      </c>
      <c r="D20" s="30">
        <f t="shared" si="0"/>
        <v>0.6178010471204188</v>
      </c>
      <c r="E20" s="29">
        <v>529</v>
      </c>
    </row>
    <row r="21" spans="1:5" ht="12.75">
      <c r="A21" s="17" t="s">
        <v>66</v>
      </c>
      <c r="B21" s="7">
        <v>11926</v>
      </c>
      <c r="C21" s="7">
        <v>11682</v>
      </c>
      <c r="D21" s="30">
        <f t="shared" si="0"/>
        <v>0.02088683444615648</v>
      </c>
      <c r="E21" s="29">
        <v>1506</v>
      </c>
    </row>
    <row r="22" spans="1:5" ht="12.75">
      <c r="A22" s="17" t="s">
        <v>67</v>
      </c>
      <c r="B22" s="7">
        <v>3033</v>
      </c>
      <c r="C22" s="7">
        <v>2963</v>
      </c>
      <c r="D22" s="30">
        <f t="shared" si="0"/>
        <v>0.02362470469119136</v>
      </c>
      <c r="E22" s="29">
        <v>348</v>
      </c>
    </row>
    <row r="23" spans="1:5" ht="12.75">
      <c r="A23" s="17" t="s">
        <v>68</v>
      </c>
      <c r="B23" s="7">
        <v>4167</v>
      </c>
      <c r="C23" s="7">
        <v>2810</v>
      </c>
      <c r="D23" s="30">
        <f t="shared" si="0"/>
        <v>0.48291814946619216</v>
      </c>
      <c r="E23" s="29">
        <v>1026</v>
      </c>
    </row>
    <row r="24" spans="1:5" ht="12.75">
      <c r="A24" s="18" t="s">
        <v>49</v>
      </c>
      <c r="B24" s="19">
        <v>120602</v>
      </c>
      <c r="C24" s="12">
        <v>116731</v>
      </c>
      <c r="D24" s="30">
        <f t="shared" si="0"/>
        <v>0.033161713683597334</v>
      </c>
      <c r="E24" s="29">
        <v>14448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Maria Udrescu</cp:lastModifiedBy>
  <cp:lastPrinted>2022-10-24T09:05:23Z</cp:lastPrinted>
  <dcterms:created xsi:type="dcterms:W3CDTF">2012-03-26T08:58:35Z</dcterms:created>
  <dcterms:modified xsi:type="dcterms:W3CDTF">2022-10-24T09:23:14Z</dcterms:modified>
  <cp:category/>
  <cp:version/>
  <cp:contentType/>
  <cp:contentStatus/>
</cp:coreProperties>
</file>